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介護保険課\◇◆◇介護保険課◇◆◇\03_指導監査係\16_HPデータ\R6.4.1　新規指定申請・更新申請・変更等\R6.4.1指定更新\★認知症対応型通所介護\"/>
    </mc:Choice>
  </mc:AlternateContent>
  <bookViews>
    <workbookView xWindow="-105" yWindow="-105" windowWidth="23250" windowHeight="12570" tabRatio="670" activeTab="3"/>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32" i="12" l="1"/>
  <c r="AW331" i="12"/>
  <c r="AW330" i="12"/>
  <c r="AW329" i="12"/>
  <c r="AW328" i="12"/>
  <c r="U328" i="12"/>
  <c r="V328" i="12"/>
  <c r="W328" i="12"/>
  <c r="X328" i="12"/>
  <c r="Y328" i="12"/>
  <c r="Z328" i="12"/>
  <c r="AA328" i="12"/>
  <c r="AB328" i="12"/>
  <c r="AC328" i="12"/>
  <c r="AD328" i="12"/>
  <c r="AE328" i="12"/>
  <c r="AF328" i="12"/>
  <c r="AG328" i="12"/>
  <c r="AH328" i="12"/>
  <c r="AI328" i="12"/>
  <c r="AJ328" i="12"/>
  <c r="AK328" i="12"/>
  <c r="AL328" i="12"/>
  <c r="AM328" i="12"/>
  <c r="AN328" i="12"/>
  <c r="AO328" i="12"/>
  <c r="AP328" i="12"/>
  <c r="AQ328" i="12"/>
  <c r="AR328" i="12"/>
  <c r="AS328" i="12"/>
  <c r="AT328" i="12"/>
  <c r="AU328" i="12"/>
  <c r="AV328" i="12"/>
  <c r="U329" i="12"/>
  <c r="V329" i="12"/>
  <c r="W329" i="12"/>
  <c r="X329" i="12"/>
  <c r="Y329" i="12"/>
  <c r="Z329" i="12"/>
  <c r="AA329" i="12"/>
  <c r="AB329" i="12"/>
  <c r="AC329" i="12"/>
  <c r="AD329" i="12"/>
  <c r="AE329" i="12"/>
  <c r="AF329" i="12"/>
  <c r="AG329" i="12"/>
  <c r="AH329" i="12"/>
  <c r="AI329" i="12"/>
  <c r="AJ329" i="12"/>
  <c r="AK329" i="12"/>
  <c r="AL329" i="12"/>
  <c r="AM329" i="12"/>
  <c r="AN329" i="12"/>
  <c r="AO329" i="12"/>
  <c r="AP329" i="12"/>
  <c r="AQ329" i="12"/>
  <c r="AR329" i="12"/>
  <c r="AS329" i="12"/>
  <c r="AT329" i="12"/>
  <c r="AU329" i="12"/>
  <c r="AV329" i="12"/>
  <c r="U330" i="12"/>
  <c r="V330" i="12"/>
  <c r="W330" i="12"/>
  <c r="X330" i="12"/>
  <c r="Y330" i="12"/>
  <c r="Z330" i="12"/>
  <c r="AA330" i="12"/>
  <c r="AB330" i="12"/>
  <c r="AC330" i="12"/>
  <c r="AD330" i="12"/>
  <c r="AE330" i="12"/>
  <c r="AF330" i="12"/>
  <c r="AG330" i="12"/>
  <c r="AH330" i="12"/>
  <c r="AI330" i="12"/>
  <c r="AJ330" i="12"/>
  <c r="AK330" i="12"/>
  <c r="AL330" i="12"/>
  <c r="AM330" i="12"/>
  <c r="AN330" i="12"/>
  <c r="AO330" i="12"/>
  <c r="AP330" i="12"/>
  <c r="AQ330" i="12"/>
  <c r="AR330" i="12"/>
  <c r="AS330" i="12"/>
  <c r="AT330" i="12"/>
  <c r="AU330" i="12"/>
  <c r="AV330" i="12"/>
  <c r="U331" i="12"/>
  <c r="V331" i="12"/>
  <c r="W331" i="12"/>
  <c r="X331" i="12"/>
  <c r="Y331" i="12"/>
  <c r="Z331" i="12"/>
  <c r="AA331" i="12"/>
  <c r="AB331" i="12"/>
  <c r="AC331" i="12"/>
  <c r="AD331" i="12"/>
  <c r="AE331" i="12"/>
  <c r="AF331" i="12"/>
  <c r="AG331" i="12"/>
  <c r="AH331" i="12"/>
  <c r="AI331" i="12"/>
  <c r="AJ331" i="12"/>
  <c r="AK331" i="12"/>
  <c r="AL331" i="12"/>
  <c r="AM331" i="12"/>
  <c r="AN331" i="12"/>
  <c r="AO331" i="12"/>
  <c r="AP331" i="12"/>
  <c r="AQ331" i="12"/>
  <c r="AR331" i="12"/>
  <c r="AS331" i="12"/>
  <c r="AT331" i="12"/>
  <c r="AU331" i="12"/>
  <c r="AV331" i="12"/>
  <c r="U332" i="12"/>
  <c r="V332" i="12"/>
  <c r="W332" i="12"/>
  <c r="X332" i="12"/>
  <c r="Y332" i="12"/>
  <c r="Z332" i="12"/>
  <c r="AA332" i="12"/>
  <c r="AB332" i="12"/>
  <c r="AC332" i="12"/>
  <c r="AD332" i="12"/>
  <c r="AE332" i="12"/>
  <c r="AF332" i="12"/>
  <c r="AG332" i="12"/>
  <c r="AH332" i="12"/>
  <c r="AI332" i="12"/>
  <c r="AJ332" i="12"/>
  <c r="AK332" i="12"/>
  <c r="AL332" i="12"/>
  <c r="AM332" i="12"/>
  <c r="AN332" i="12"/>
  <c r="AO332" i="12"/>
  <c r="AP332" i="12"/>
  <c r="AQ332" i="12"/>
  <c r="AR332" i="12"/>
  <c r="AS332" i="12"/>
  <c r="AT332" i="12"/>
  <c r="AU332" i="12"/>
  <c r="AV332" i="12"/>
  <c r="T332" i="12"/>
  <c r="S332" i="12"/>
  <c r="T331" i="12"/>
  <c r="T330" i="12"/>
  <c r="T329" i="12"/>
  <c r="T328" i="12"/>
  <c r="S331" i="12"/>
  <c r="S330" i="12"/>
  <c r="S329" i="12"/>
  <c r="S328" i="12"/>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<sst xmlns="http://schemas.openxmlformats.org/spreadsheetml/2006/main" count="1440" uniqueCount="217">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</sst>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3">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xf numFmtId="178" fontId="1" fillId="3" borderId="69" xfId="0" applyNumberFormat="1" applyFont="1" applyFill="1" applyBorder="1" applyAlignment="1" applyProtection="1">
      <alignment horizontal="center" vertical="center" shrinkToFit="1"/>
    </xf>
    <xf numFmtId="178" fontId="1" fillId="3" borderId="65" xfId="0" applyNumberFormat="1" applyFont="1" applyFill="1" applyBorder="1" applyAlignment="1" applyProtection="1">
      <alignment horizontal="center" vertical="center" shrinkToFit="1"/>
    </xf>
    <xf numFmtId="178" fontId="1" fillId="3" borderId="67" xfId="0" applyNumberFormat="1" applyFont="1" applyFill="1" applyBorder="1" applyAlignment="1" applyProtection="1">
      <alignment horizontal="center" vertical="center" shrinkToFit="1"/>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Normal="70" zoomScaleSheetLayoutView="100" workbookViewId="0"/>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216</v>
      </c>
      <c r="D1" s="123"/>
      <c r="E1" s="123"/>
      <c r="F1" s="123"/>
      <c r="G1" s="123"/>
      <c r="H1" s="124" t="s">
        <v>0</v>
      </c>
      <c r="J1" s="124"/>
      <c r="L1" s="123"/>
      <c r="M1" s="123"/>
      <c r="N1" s="123"/>
      <c r="O1" s="123"/>
      <c r="P1" s="123"/>
      <c r="Q1" s="123"/>
      <c r="R1" s="123"/>
      <c r="AM1" s="125"/>
      <c r="AN1" s="126"/>
      <c r="AO1" s="126" t="s">
        <v>68</v>
      </c>
      <c r="AP1" s="280" t="s">
        <v>176</v>
      </c>
      <c r="AQ1" s="281"/>
      <c r="AR1" s="281"/>
      <c r="AS1" s="281"/>
      <c r="AT1" s="281"/>
      <c r="AU1" s="281"/>
      <c r="AV1" s="281"/>
      <c r="AW1" s="281"/>
      <c r="AX1" s="281"/>
      <c r="AY1" s="281"/>
      <c r="AZ1" s="281"/>
      <c r="BA1" s="281"/>
      <c r="BB1" s="281"/>
      <c r="BC1" s="281"/>
      <c r="BD1" s="281"/>
      <c r="BE1" s="281"/>
      <c r="BF1" s="126" t="s">
        <v>21</v>
      </c>
    </row>
    <row r="2" spans="2:64" s="122" customFormat="1" ht="20.25" customHeight="1" x14ac:dyDescent="0.4">
      <c r="C2" s="123"/>
      <c r="D2" s="123"/>
      <c r="E2" s="123"/>
      <c r="F2" s="123"/>
      <c r="G2" s="123"/>
      <c r="J2" s="124"/>
      <c r="L2" s="123"/>
      <c r="M2" s="123"/>
      <c r="N2" s="123"/>
      <c r="O2" s="123"/>
      <c r="P2" s="123"/>
      <c r="Q2" s="123"/>
      <c r="R2" s="123"/>
      <c r="Y2" s="127" t="s">
        <v>64</v>
      </c>
      <c r="Z2" s="282">
        <v>6</v>
      </c>
      <c r="AA2" s="282"/>
      <c r="AB2" s="127" t="s">
        <v>65</v>
      </c>
      <c r="AC2" s="283">
        <f>IF(Z2=0,"",YEAR(DATE(2018+Z2,1,1)))</f>
        <v>2024</v>
      </c>
      <c r="AD2" s="283"/>
      <c r="AE2" s="128" t="s">
        <v>66</v>
      </c>
      <c r="AF2" s="128" t="s">
        <v>1</v>
      </c>
      <c r="AG2" s="282">
        <v>4</v>
      </c>
      <c r="AH2" s="282"/>
      <c r="AI2" s="128" t="s">
        <v>53</v>
      </c>
      <c r="AM2" s="125"/>
      <c r="AN2" s="126"/>
      <c r="AO2" s="126" t="s">
        <v>67</v>
      </c>
      <c r="AP2" s="282" t="s">
        <v>40</v>
      </c>
      <c r="AQ2" s="282"/>
      <c r="AR2" s="282"/>
      <c r="AS2" s="282"/>
      <c r="AT2" s="282"/>
      <c r="AU2" s="282"/>
      <c r="AV2" s="282"/>
      <c r="AW2" s="282"/>
      <c r="AX2" s="282"/>
      <c r="AY2" s="282"/>
      <c r="AZ2" s="282"/>
      <c r="BA2" s="282"/>
      <c r="BB2" s="282"/>
      <c r="BC2" s="282"/>
      <c r="BD2" s="282"/>
      <c r="BE2" s="282"/>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284" t="s">
        <v>159</v>
      </c>
      <c r="BC3" s="285"/>
      <c r="BD3" s="285"/>
      <c r="BE3" s="286"/>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84" t="s">
        <v>161</v>
      </c>
      <c r="BC4" s="285"/>
      <c r="BD4" s="285"/>
      <c r="BE4" s="286"/>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291">
        <f>DAY(EOMONTH(DATE(AC2,AG2,1),0))</f>
        <v>30</v>
      </c>
      <c r="BC8" s="292"/>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287">
        <v>1</v>
      </c>
      <c r="BC10" s="288"/>
      <c r="BD10" s="28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153"/>
      <c r="AV12" s="148"/>
      <c r="AW12" s="148"/>
      <c r="AX12" s="156"/>
      <c r="AY12" s="156"/>
      <c r="AZ12" s="148"/>
      <c r="BA12" s="148"/>
      <c r="BB12" s="287">
        <v>1</v>
      </c>
      <c r="BC12" s="288"/>
      <c r="BD12" s="28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v>0.39583333333333331</v>
      </c>
      <c r="AV14" s="294"/>
      <c r="AW14" s="295"/>
      <c r="AX14" s="139" t="s">
        <v>2</v>
      </c>
      <c r="AY14" s="293">
        <v>0.6875</v>
      </c>
      <c r="AZ14" s="294"/>
      <c r="BA14" s="295"/>
      <c r="BB14" s="138" t="s">
        <v>24</v>
      </c>
      <c r="BC14" s="296">
        <f>(AY14-AU14)*24</f>
        <v>7</v>
      </c>
      <c r="BD14" s="297"/>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342" t="s">
        <v>98</v>
      </c>
      <c r="C17" s="345" t="s">
        <v>186</v>
      </c>
      <c r="D17" s="346"/>
      <c r="E17" s="347"/>
      <c r="F17" s="172"/>
      <c r="G17" s="354" t="s">
        <v>187</v>
      </c>
      <c r="H17" s="357" t="s">
        <v>188</v>
      </c>
      <c r="I17" s="346"/>
      <c r="J17" s="346"/>
      <c r="K17" s="347"/>
      <c r="L17" s="357" t="s">
        <v>189</v>
      </c>
      <c r="M17" s="346"/>
      <c r="N17" s="346"/>
      <c r="O17" s="360"/>
      <c r="P17" s="363"/>
      <c r="Q17" s="364"/>
      <c r="R17" s="36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328" t="str">
        <f>IF(BB3="４週","(11) 1～4週目の勤務時間数合計","(11) 1か月の勤務時間数   合計")</f>
        <v>(11) 1～4週目の勤務時間数合計</v>
      </c>
      <c r="AY17" s="329"/>
      <c r="AZ17" s="334" t="s">
        <v>191</v>
      </c>
      <c r="BA17" s="335"/>
      <c r="BB17" s="298" t="s">
        <v>192</v>
      </c>
      <c r="BC17" s="299"/>
      <c r="BD17" s="299"/>
      <c r="BE17" s="299"/>
      <c r="BF17" s="300"/>
    </row>
    <row r="18" spans="2:58" ht="20.25" customHeight="1" x14ac:dyDescent="0.4">
      <c r="B18" s="343"/>
      <c r="C18" s="348"/>
      <c r="D18" s="349"/>
      <c r="E18" s="350"/>
      <c r="F18" s="173"/>
      <c r="G18" s="355"/>
      <c r="H18" s="358"/>
      <c r="I18" s="349"/>
      <c r="J18" s="349"/>
      <c r="K18" s="350"/>
      <c r="L18" s="358"/>
      <c r="M18" s="349"/>
      <c r="N18" s="349"/>
      <c r="O18" s="361"/>
      <c r="P18" s="366"/>
      <c r="Q18" s="367"/>
      <c r="R18" s="368"/>
      <c r="S18" s="375" t="s">
        <v>16</v>
      </c>
      <c r="T18" s="376"/>
      <c r="U18" s="376"/>
      <c r="V18" s="376"/>
      <c r="W18" s="376"/>
      <c r="X18" s="376"/>
      <c r="Y18" s="377"/>
      <c r="Z18" s="375" t="s">
        <v>17</v>
      </c>
      <c r="AA18" s="376"/>
      <c r="AB18" s="376"/>
      <c r="AC18" s="376"/>
      <c r="AD18" s="376"/>
      <c r="AE18" s="376"/>
      <c r="AF18" s="377"/>
      <c r="AG18" s="375" t="s">
        <v>18</v>
      </c>
      <c r="AH18" s="376"/>
      <c r="AI18" s="376"/>
      <c r="AJ18" s="376"/>
      <c r="AK18" s="376"/>
      <c r="AL18" s="376"/>
      <c r="AM18" s="377"/>
      <c r="AN18" s="375" t="s">
        <v>19</v>
      </c>
      <c r="AO18" s="376"/>
      <c r="AP18" s="376"/>
      <c r="AQ18" s="376"/>
      <c r="AR18" s="376"/>
      <c r="AS18" s="376"/>
      <c r="AT18" s="377"/>
      <c r="AU18" s="378" t="s">
        <v>20</v>
      </c>
      <c r="AV18" s="379"/>
      <c r="AW18" s="380"/>
      <c r="AX18" s="330"/>
      <c r="AY18" s="331"/>
      <c r="AZ18" s="336"/>
      <c r="BA18" s="337"/>
      <c r="BB18" s="301"/>
      <c r="BC18" s="302"/>
      <c r="BD18" s="302"/>
      <c r="BE18" s="302"/>
      <c r="BF18" s="303"/>
    </row>
    <row r="19" spans="2:58" ht="20.25" customHeight="1" x14ac:dyDescent="0.4">
      <c r="B19" s="343"/>
      <c r="C19" s="348"/>
      <c r="D19" s="349"/>
      <c r="E19" s="350"/>
      <c r="F19" s="173"/>
      <c r="G19" s="355"/>
      <c r="H19" s="358"/>
      <c r="I19" s="349"/>
      <c r="J19" s="349"/>
      <c r="K19" s="350"/>
      <c r="L19" s="358"/>
      <c r="M19" s="349"/>
      <c r="N19" s="349"/>
      <c r="O19" s="361"/>
      <c r="P19" s="366"/>
      <c r="Q19" s="367"/>
      <c r="R19" s="368"/>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30"/>
      <c r="AY19" s="331"/>
      <c r="AZ19" s="336"/>
      <c r="BA19" s="337"/>
      <c r="BB19" s="301"/>
      <c r="BC19" s="302"/>
      <c r="BD19" s="302"/>
      <c r="BE19" s="302"/>
      <c r="BF19" s="303"/>
    </row>
    <row r="20" spans="2:58" ht="20.25" hidden="1" customHeight="1" x14ac:dyDescent="0.4">
      <c r="B20" s="343"/>
      <c r="C20" s="348"/>
      <c r="D20" s="349"/>
      <c r="E20" s="350"/>
      <c r="F20" s="173"/>
      <c r="G20" s="355"/>
      <c r="H20" s="358"/>
      <c r="I20" s="349"/>
      <c r="J20" s="349"/>
      <c r="K20" s="350"/>
      <c r="L20" s="358"/>
      <c r="M20" s="349"/>
      <c r="N20" s="349"/>
      <c r="O20" s="361"/>
      <c r="P20" s="366"/>
      <c r="Q20" s="367"/>
      <c r="R20" s="368"/>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30"/>
      <c r="AY20" s="331"/>
      <c r="AZ20" s="336"/>
      <c r="BA20" s="337"/>
      <c r="BB20" s="301"/>
      <c r="BC20" s="302"/>
      <c r="BD20" s="302"/>
      <c r="BE20" s="302"/>
      <c r="BF20" s="303"/>
    </row>
    <row r="21" spans="2:58" ht="22.5" customHeight="1" thickBot="1" x14ac:dyDescent="0.45">
      <c r="B21" s="344"/>
      <c r="C21" s="351"/>
      <c r="D21" s="352"/>
      <c r="E21" s="353"/>
      <c r="F21" s="181"/>
      <c r="G21" s="356"/>
      <c r="H21" s="359"/>
      <c r="I21" s="352"/>
      <c r="J21" s="352"/>
      <c r="K21" s="353"/>
      <c r="L21" s="359"/>
      <c r="M21" s="352"/>
      <c r="N21" s="352"/>
      <c r="O21" s="362"/>
      <c r="P21" s="369"/>
      <c r="Q21" s="370"/>
      <c r="R21" s="371"/>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32"/>
      <c r="AY21" s="333"/>
      <c r="AZ21" s="338"/>
      <c r="BA21" s="339"/>
      <c r="BB21" s="304"/>
      <c r="BC21" s="305"/>
      <c r="BD21" s="305"/>
      <c r="BE21" s="305"/>
      <c r="BF21" s="306"/>
    </row>
    <row r="22" spans="2:58" ht="20.25" customHeight="1" x14ac:dyDescent="0.4">
      <c r="B22" s="395">
        <v>1</v>
      </c>
      <c r="C22" s="400" t="s">
        <v>4</v>
      </c>
      <c r="D22" s="401"/>
      <c r="E22" s="402"/>
      <c r="F22" s="91"/>
      <c r="G22" s="412" t="s">
        <v>123</v>
      </c>
      <c r="H22" s="414" t="s">
        <v>214</v>
      </c>
      <c r="I22" s="415"/>
      <c r="J22" s="415"/>
      <c r="K22" s="416"/>
      <c r="L22" s="420" t="s">
        <v>124</v>
      </c>
      <c r="M22" s="421"/>
      <c r="N22" s="421"/>
      <c r="O22" s="422"/>
      <c r="P22" s="426" t="s">
        <v>49</v>
      </c>
      <c r="Q22" s="427"/>
      <c r="R22" s="428"/>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396"/>
      <c r="AY22" s="397"/>
      <c r="AZ22" s="398"/>
      <c r="BA22" s="399"/>
      <c r="BB22" s="307"/>
      <c r="BC22" s="308"/>
      <c r="BD22" s="308"/>
      <c r="BE22" s="308"/>
      <c r="BF22" s="309"/>
    </row>
    <row r="23" spans="2:58" ht="20.25" customHeight="1" x14ac:dyDescent="0.4">
      <c r="B23" s="381"/>
      <c r="C23" s="403"/>
      <c r="D23" s="404"/>
      <c r="E23" s="405"/>
      <c r="F23" s="92"/>
      <c r="G23" s="413"/>
      <c r="H23" s="417"/>
      <c r="I23" s="418"/>
      <c r="J23" s="418"/>
      <c r="K23" s="419"/>
      <c r="L23" s="423"/>
      <c r="M23" s="424"/>
      <c r="N23" s="424"/>
      <c r="O23" s="425"/>
      <c r="P23" s="316" t="s">
        <v>15</v>
      </c>
      <c r="Q23" s="317"/>
      <c r="R23" s="318"/>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19">
        <f>IF($BB$3="４週",SUM(S23:AT23),IF($BB$3="暦月",SUM(S23:AW23),""))</f>
        <v>160</v>
      </c>
      <c r="AY23" s="320"/>
      <c r="AZ23" s="321">
        <f>IF($BB$3="４週",AX23/4,IF($BB$3="暦月",【記載例】認知症対応型通所!AX23/(【記載例】認知症対応型通所!$BB$8/7),""))</f>
        <v>40</v>
      </c>
      <c r="BA23" s="322"/>
      <c r="BB23" s="310"/>
      <c r="BC23" s="311"/>
      <c r="BD23" s="311"/>
      <c r="BE23" s="311"/>
      <c r="BF23" s="312"/>
    </row>
    <row r="24" spans="2:58" ht="20.25" customHeight="1" x14ac:dyDescent="0.4">
      <c r="B24" s="381"/>
      <c r="C24" s="406"/>
      <c r="D24" s="407"/>
      <c r="E24" s="408"/>
      <c r="F24" s="93" t="str">
        <f>C22</f>
        <v>管理者</v>
      </c>
      <c r="G24" s="413"/>
      <c r="H24" s="417"/>
      <c r="I24" s="418"/>
      <c r="J24" s="418"/>
      <c r="K24" s="419"/>
      <c r="L24" s="423"/>
      <c r="M24" s="424"/>
      <c r="N24" s="424"/>
      <c r="O24" s="425"/>
      <c r="P24" s="323" t="s">
        <v>50</v>
      </c>
      <c r="Q24" s="324"/>
      <c r="R24" s="325"/>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26">
        <f>IF($BB$3="４週",SUM(S24:AT24),IF($BB$3="暦月",SUM(S24:AW24),""))</f>
        <v>140</v>
      </c>
      <c r="AY24" s="327"/>
      <c r="AZ24" s="340">
        <f>IF($BB$3="４週",AX24/4,IF($BB$3="暦月",【記載例】認知症対応型通所!AX24/(【記載例】認知症対応型通所!$BB$8/7),""))</f>
        <v>35</v>
      </c>
      <c r="BA24" s="341"/>
      <c r="BB24" s="313"/>
      <c r="BC24" s="314"/>
      <c r="BD24" s="314"/>
      <c r="BE24" s="314"/>
      <c r="BF24" s="315"/>
    </row>
    <row r="25" spans="2:58" ht="20.25" customHeight="1" x14ac:dyDescent="0.4">
      <c r="B25" s="381">
        <f>B22+1</f>
        <v>2</v>
      </c>
      <c r="C25" s="409" t="s">
        <v>60</v>
      </c>
      <c r="D25" s="410"/>
      <c r="E25" s="411"/>
      <c r="F25" s="119"/>
      <c r="G25" s="432" t="s">
        <v>123</v>
      </c>
      <c r="H25" s="434" t="s">
        <v>126</v>
      </c>
      <c r="I25" s="418"/>
      <c r="J25" s="418"/>
      <c r="K25" s="419"/>
      <c r="L25" s="435" t="s">
        <v>128</v>
      </c>
      <c r="M25" s="436"/>
      <c r="N25" s="436"/>
      <c r="O25" s="437"/>
      <c r="P25" s="441" t="s">
        <v>49</v>
      </c>
      <c r="Q25" s="442"/>
      <c r="R25" s="443"/>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82"/>
      <c r="AY25" s="383"/>
      <c r="AZ25" s="384"/>
      <c r="BA25" s="385"/>
      <c r="BB25" s="429"/>
      <c r="BC25" s="430"/>
      <c r="BD25" s="430"/>
      <c r="BE25" s="430"/>
      <c r="BF25" s="431"/>
    </row>
    <row r="26" spans="2:58" ht="20.25" customHeight="1" x14ac:dyDescent="0.4">
      <c r="B26" s="381"/>
      <c r="C26" s="403"/>
      <c r="D26" s="404"/>
      <c r="E26" s="405"/>
      <c r="F26" s="92"/>
      <c r="G26" s="413"/>
      <c r="H26" s="417"/>
      <c r="I26" s="418"/>
      <c r="J26" s="418"/>
      <c r="K26" s="419"/>
      <c r="L26" s="423"/>
      <c r="M26" s="424"/>
      <c r="N26" s="424"/>
      <c r="O26" s="425"/>
      <c r="P26" s="316" t="s">
        <v>15</v>
      </c>
      <c r="Q26" s="317"/>
      <c r="R26" s="318"/>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19">
        <f>IF($BB$3="４週",SUM(S26:AT26),IF($BB$3="暦月",SUM(S26:AW26),""))</f>
        <v>160</v>
      </c>
      <c r="AY26" s="320"/>
      <c r="AZ26" s="321">
        <f>IF($BB$3="４週",AX26/4,IF($BB$3="暦月",【記載例】認知症対応型通所!AX26/(【記載例】認知症対応型通所!$BB$8/7),""))</f>
        <v>40</v>
      </c>
      <c r="BA26" s="322"/>
      <c r="BB26" s="310"/>
      <c r="BC26" s="311"/>
      <c r="BD26" s="311"/>
      <c r="BE26" s="311"/>
      <c r="BF26" s="312"/>
    </row>
    <row r="27" spans="2:58" ht="20.25" customHeight="1" x14ac:dyDescent="0.4">
      <c r="B27" s="381"/>
      <c r="C27" s="406"/>
      <c r="D27" s="407"/>
      <c r="E27" s="408"/>
      <c r="F27" s="92" t="str">
        <f>C25</f>
        <v>生活相談員</v>
      </c>
      <c r="G27" s="433"/>
      <c r="H27" s="417"/>
      <c r="I27" s="418"/>
      <c r="J27" s="418"/>
      <c r="K27" s="419"/>
      <c r="L27" s="438"/>
      <c r="M27" s="439"/>
      <c r="N27" s="439"/>
      <c r="O27" s="440"/>
      <c r="P27" s="323" t="s">
        <v>50</v>
      </c>
      <c r="Q27" s="324"/>
      <c r="R27" s="325"/>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26">
        <f>IF($BB$3="４週",SUM(S27:AT27),IF($BB$3="暦月",SUM(S27:AW27),""))</f>
        <v>140</v>
      </c>
      <c r="AY27" s="327"/>
      <c r="AZ27" s="340">
        <f>IF($BB$3="４週",AX27/4,IF($BB$3="暦月",【記載例】認知症対応型通所!AX27/(【記載例】認知症対応型通所!$BB$8/7),""))</f>
        <v>35</v>
      </c>
      <c r="BA27" s="341"/>
      <c r="BB27" s="313"/>
      <c r="BC27" s="314"/>
      <c r="BD27" s="314"/>
      <c r="BE27" s="314"/>
      <c r="BF27" s="315"/>
    </row>
    <row r="28" spans="2:58" ht="20.25" customHeight="1" x14ac:dyDescent="0.4">
      <c r="B28" s="381">
        <f>B25+1</f>
        <v>3</v>
      </c>
      <c r="C28" s="386" t="s">
        <v>60</v>
      </c>
      <c r="D28" s="387"/>
      <c r="E28" s="388"/>
      <c r="F28" s="119"/>
      <c r="G28" s="432" t="s">
        <v>122</v>
      </c>
      <c r="H28" s="434" t="s">
        <v>166</v>
      </c>
      <c r="I28" s="418"/>
      <c r="J28" s="418"/>
      <c r="K28" s="419"/>
      <c r="L28" s="435" t="s">
        <v>129</v>
      </c>
      <c r="M28" s="436"/>
      <c r="N28" s="436"/>
      <c r="O28" s="437"/>
      <c r="P28" s="441" t="s">
        <v>49</v>
      </c>
      <c r="Q28" s="442"/>
      <c r="R28" s="443"/>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82"/>
      <c r="AY28" s="383"/>
      <c r="AZ28" s="384"/>
      <c r="BA28" s="385"/>
      <c r="BB28" s="429" t="s">
        <v>137</v>
      </c>
      <c r="BC28" s="430"/>
      <c r="BD28" s="430"/>
      <c r="BE28" s="430"/>
      <c r="BF28" s="431"/>
    </row>
    <row r="29" spans="2:58" ht="20.25" customHeight="1" x14ac:dyDescent="0.4">
      <c r="B29" s="381"/>
      <c r="C29" s="389"/>
      <c r="D29" s="390"/>
      <c r="E29" s="391"/>
      <c r="F29" s="92"/>
      <c r="G29" s="413"/>
      <c r="H29" s="417"/>
      <c r="I29" s="418"/>
      <c r="J29" s="418"/>
      <c r="K29" s="419"/>
      <c r="L29" s="423"/>
      <c r="M29" s="424"/>
      <c r="N29" s="424"/>
      <c r="O29" s="425"/>
      <c r="P29" s="316" t="s">
        <v>15</v>
      </c>
      <c r="Q29" s="317"/>
      <c r="R29" s="318"/>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19">
        <f>IF($BB$3="４週",SUM(S29:AT29),IF($BB$3="暦月",SUM(S29:AW29),""))</f>
        <v>64</v>
      </c>
      <c r="AY29" s="320"/>
      <c r="AZ29" s="321">
        <f>IF($BB$3="４週",AX29/4,IF($BB$3="暦月",【記載例】認知症対応型通所!AX29/(【記載例】認知症対応型通所!$BB$8/7),""))</f>
        <v>16</v>
      </c>
      <c r="BA29" s="322"/>
      <c r="BB29" s="310"/>
      <c r="BC29" s="311"/>
      <c r="BD29" s="311"/>
      <c r="BE29" s="311"/>
      <c r="BF29" s="312"/>
    </row>
    <row r="30" spans="2:58" ht="20.25" customHeight="1" x14ac:dyDescent="0.4">
      <c r="B30" s="381"/>
      <c r="C30" s="392"/>
      <c r="D30" s="393"/>
      <c r="E30" s="394"/>
      <c r="F30" s="92" t="str">
        <f>C28</f>
        <v>生活相談員</v>
      </c>
      <c r="G30" s="433"/>
      <c r="H30" s="417"/>
      <c r="I30" s="418"/>
      <c r="J30" s="418"/>
      <c r="K30" s="419"/>
      <c r="L30" s="438"/>
      <c r="M30" s="439"/>
      <c r="N30" s="439"/>
      <c r="O30" s="440"/>
      <c r="P30" s="323" t="s">
        <v>50</v>
      </c>
      <c r="Q30" s="324"/>
      <c r="R30" s="325"/>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26">
        <f>IF($BB$3="４週",SUM(S30:AT30),IF($BB$3="暦月",SUM(S30:AW30),""))</f>
        <v>56</v>
      </c>
      <c r="AY30" s="327"/>
      <c r="AZ30" s="340">
        <f>IF($BB$3="４週",AX30/4,IF($BB$3="暦月",【記載例】認知症対応型通所!AX30/(【記載例】認知症対応型通所!$BB$8/7),""))</f>
        <v>14</v>
      </c>
      <c r="BA30" s="341"/>
      <c r="BB30" s="313"/>
      <c r="BC30" s="314"/>
      <c r="BD30" s="314"/>
      <c r="BE30" s="314"/>
      <c r="BF30" s="315"/>
    </row>
    <row r="31" spans="2:58" ht="20.25" customHeight="1" x14ac:dyDescent="0.4">
      <c r="B31" s="381">
        <f>B28+1</f>
        <v>4</v>
      </c>
      <c r="C31" s="386" t="s">
        <v>5</v>
      </c>
      <c r="D31" s="387"/>
      <c r="E31" s="388"/>
      <c r="F31" s="119"/>
      <c r="G31" s="432" t="s">
        <v>122</v>
      </c>
      <c r="H31" s="434" t="s">
        <v>14</v>
      </c>
      <c r="I31" s="418"/>
      <c r="J31" s="418"/>
      <c r="K31" s="419"/>
      <c r="L31" s="435" t="s">
        <v>130</v>
      </c>
      <c r="M31" s="436"/>
      <c r="N31" s="436"/>
      <c r="O31" s="437"/>
      <c r="P31" s="441" t="s">
        <v>49</v>
      </c>
      <c r="Q31" s="442"/>
      <c r="R31" s="443"/>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82"/>
      <c r="AY31" s="383"/>
      <c r="AZ31" s="384"/>
      <c r="BA31" s="385"/>
      <c r="BB31" s="429" t="s">
        <v>140</v>
      </c>
      <c r="BC31" s="430"/>
      <c r="BD31" s="430"/>
      <c r="BE31" s="430"/>
      <c r="BF31" s="431"/>
    </row>
    <row r="32" spans="2:58" ht="20.25" customHeight="1" x14ac:dyDescent="0.4">
      <c r="B32" s="381"/>
      <c r="C32" s="389"/>
      <c r="D32" s="390"/>
      <c r="E32" s="391"/>
      <c r="F32" s="92"/>
      <c r="G32" s="413"/>
      <c r="H32" s="417"/>
      <c r="I32" s="418"/>
      <c r="J32" s="418"/>
      <c r="K32" s="419"/>
      <c r="L32" s="423"/>
      <c r="M32" s="424"/>
      <c r="N32" s="424"/>
      <c r="O32" s="425"/>
      <c r="P32" s="316" t="s">
        <v>15</v>
      </c>
      <c r="Q32" s="317"/>
      <c r="R32" s="318"/>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19">
        <f>IF($BB$3="４週",SUM(S32:AT32),IF($BB$3="暦月",SUM(S32:AW32),""))</f>
        <v>64</v>
      </c>
      <c r="AY32" s="320"/>
      <c r="AZ32" s="321">
        <f>IF($BB$3="４週",AX32/4,IF($BB$3="暦月",【記載例】認知症対応型通所!AX32/(【記載例】認知症対応型通所!$BB$8/7),""))</f>
        <v>16</v>
      </c>
      <c r="BA32" s="322"/>
      <c r="BB32" s="310"/>
      <c r="BC32" s="311"/>
      <c r="BD32" s="311"/>
      <c r="BE32" s="311"/>
      <c r="BF32" s="312"/>
    </row>
    <row r="33" spans="2:58" ht="20.25" customHeight="1" x14ac:dyDescent="0.4">
      <c r="B33" s="381"/>
      <c r="C33" s="392"/>
      <c r="D33" s="393"/>
      <c r="E33" s="394"/>
      <c r="F33" s="92" t="str">
        <f>C31</f>
        <v>看護職員</v>
      </c>
      <c r="G33" s="433"/>
      <c r="H33" s="417"/>
      <c r="I33" s="418"/>
      <c r="J33" s="418"/>
      <c r="K33" s="419"/>
      <c r="L33" s="438"/>
      <c r="M33" s="439"/>
      <c r="N33" s="439"/>
      <c r="O33" s="440"/>
      <c r="P33" s="323" t="s">
        <v>50</v>
      </c>
      <c r="Q33" s="324"/>
      <c r="R33" s="325"/>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26">
        <f>IF($BB$3="４週",SUM(S33:AT33),IF($BB$3="暦月",SUM(S33:AW33),""))</f>
        <v>64</v>
      </c>
      <c r="AY33" s="327"/>
      <c r="AZ33" s="340">
        <f>IF($BB$3="４週",AX33/4,IF($BB$3="暦月",【記載例】認知症対応型通所!AX33/(【記載例】認知症対応型通所!$BB$8/7),""))</f>
        <v>16</v>
      </c>
      <c r="BA33" s="341"/>
      <c r="BB33" s="313"/>
      <c r="BC33" s="314"/>
      <c r="BD33" s="314"/>
      <c r="BE33" s="314"/>
      <c r="BF33" s="315"/>
    </row>
    <row r="34" spans="2:58" ht="20.25" customHeight="1" x14ac:dyDescent="0.4">
      <c r="B34" s="381">
        <f>B31+1</f>
        <v>5</v>
      </c>
      <c r="C34" s="386" t="s">
        <v>5</v>
      </c>
      <c r="D34" s="387"/>
      <c r="E34" s="388"/>
      <c r="F34" s="119"/>
      <c r="G34" s="432" t="s">
        <v>197</v>
      </c>
      <c r="H34" s="434" t="s">
        <v>6</v>
      </c>
      <c r="I34" s="418"/>
      <c r="J34" s="418"/>
      <c r="K34" s="419"/>
      <c r="L34" s="435" t="s">
        <v>132</v>
      </c>
      <c r="M34" s="436"/>
      <c r="N34" s="436"/>
      <c r="O34" s="437"/>
      <c r="P34" s="441" t="s">
        <v>49</v>
      </c>
      <c r="Q34" s="442"/>
      <c r="R34" s="443"/>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82"/>
      <c r="AY34" s="383"/>
      <c r="AZ34" s="384"/>
      <c r="BA34" s="385"/>
      <c r="BB34" s="429" t="s">
        <v>135</v>
      </c>
      <c r="BC34" s="430"/>
      <c r="BD34" s="430"/>
      <c r="BE34" s="430"/>
      <c r="BF34" s="431"/>
    </row>
    <row r="35" spans="2:58" ht="20.25" customHeight="1" x14ac:dyDescent="0.4">
      <c r="B35" s="381"/>
      <c r="C35" s="389"/>
      <c r="D35" s="390"/>
      <c r="E35" s="391"/>
      <c r="F35" s="92"/>
      <c r="G35" s="413"/>
      <c r="H35" s="417"/>
      <c r="I35" s="418"/>
      <c r="J35" s="418"/>
      <c r="K35" s="419"/>
      <c r="L35" s="423"/>
      <c r="M35" s="424"/>
      <c r="N35" s="424"/>
      <c r="O35" s="425"/>
      <c r="P35" s="316" t="s">
        <v>15</v>
      </c>
      <c r="Q35" s="317"/>
      <c r="R35" s="318"/>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19">
        <f>IF($BB$3="４週",SUM(S35:AT35),IF($BB$3="暦月",SUM(S35:AW35),""))</f>
        <v>48</v>
      </c>
      <c r="AY35" s="320"/>
      <c r="AZ35" s="321">
        <f>IF($BB$3="４週",AX35/4,IF($BB$3="暦月",【記載例】認知症対応型通所!AX35/(【記載例】認知症対応型通所!$BB$8/7),""))</f>
        <v>12</v>
      </c>
      <c r="BA35" s="322"/>
      <c r="BB35" s="310"/>
      <c r="BC35" s="311"/>
      <c r="BD35" s="311"/>
      <c r="BE35" s="311"/>
      <c r="BF35" s="312"/>
    </row>
    <row r="36" spans="2:58" ht="20.25" customHeight="1" x14ac:dyDescent="0.4">
      <c r="B36" s="381"/>
      <c r="C36" s="392"/>
      <c r="D36" s="393"/>
      <c r="E36" s="394"/>
      <c r="F36" s="92" t="str">
        <f>C34</f>
        <v>看護職員</v>
      </c>
      <c r="G36" s="433"/>
      <c r="H36" s="417"/>
      <c r="I36" s="418"/>
      <c r="J36" s="418"/>
      <c r="K36" s="419"/>
      <c r="L36" s="438"/>
      <c r="M36" s="439"/>
      <c r="N36" s="439"/>
      <c r="O36" s="440"/>
      <c r="P36" s="323" t="s">
        <v>50</v>
      </c>
      <c r="Q36" s="324"/>
      <c r="R36" s="325"/>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26">
        <f>IF($BB$3="４週",SUM(S36:AT36),IF($BB$3="暦月",SUM(S36:AW36),""))</f>
        <v>48</v>
      </c>
      <c r="AY36" s="327"/>
      <c r="AZ36" s="340">
        <f>IF($BB$3="４週",AX36/4,IF($BB$3="暦月",【記載例】認知症対応型通所!AX36/(【記載例】認知症対応型通所!$BB$8/7),""))</f>
        <v>12</v>
      </c>
      <c r="BA36" s="341"/>
      <c r="BB36" s="313"/>
      <c r="BC36" s="314"/>
      <c r="BD36" s="314"/>
      <c r="BE36" s="314"/>
      <c r="BF36" s="315"/>
    </row>
    <row r="37" spans="2:58" ht="20.25" customHeight="1" x14ac:dyDescent="0.4">
      <c r="B37" s="381">
        <f>B34+1</f>
        <v>6</v>
      </c>
      <c r="C37" s="386" t="s">
        <v>61</v>
      </c>
      <c r="D37" s="387"/>
      <c r="E37" s="388"/>
      <c r="F37" s="119"/>
      <c r="G37" s="432" t="s">
        <v>122</v>
      </c>
      <c r="H37" s="434" t="s">
        <v>106</v>
      </c>
      <c r="I37" s="418"/>
      <c r="J37" s="418"/>
      <c r="K37" s="419"/>
      <c r="L37" s="435" t="s">
        <v>129</v>
      </c>
      <c r="M37" s="436"/>
      <c r="N37" s="436"/>
      <c r="O37" s="437"/>
      <c r="P37" s="441" t="s">
        <v>49</v>
      </c>
      <c r="Q37" s="442"/>
      <c r="R37" s="443"/>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82"/>
      <c r="AY37" s="383"/>
      <c r="AZ37" s="384"/>
      <c r="BA37" s="385"/>
      <c r="BB37" s="429" t="s">
        <v>138</v>
      </c>
      <c r="BC37" s="430"/>
      <c r="BD37" s="430"/>
      <c r="BE37" s="430"/>
      <c r="BF37" s="431"/>
    </row>
    <row r="38" spans="2:58" ht="20.25" customHeight="1" x14ac:dyDescent="0.4">
      <c r="B38" s="381"/>
      <c r="C38" s="389"/>
      <c r="D38" s="390"/>
      <c r="E38" s="391"/>
      <c r="F38" s="92"/>
      <c r="G38" s="413"/>
      <c r="H38" s="417"/>
      <c r="I38" s="418"/>
      <c r="J38" s="418"/>
      <c r="K38" s="419"/>
      <c r="L38" s="423"/>
      <c r="M38" s="424"/>
      <c r="N38" s="424"/>
      <c r="O38" s="425"/>
      <c r="P38" s="316" t="s">
        <v>15</v>
      </c>
      <c r="Q38" s="317"/>
      <c r="R38" s="318"/>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19">
        <f>IF($BB$3="４週",SUM(S38:AT38),IF($BB$3="暦月",SUM(S38:AW38),""))</f>
        <v>96</v>
      </c>
      <c r="AY38" s="320"/>
      <c r="AZ38" s="321">
        <f>IF($BB$3="４週",AX38/4,IF($BB$3="暦月",【記載例】認知症対応型通所!AX38/(【記載例】認知症対応型通所!$BB$8/7),""))</f>
        <v>24</v>
      </c>
      <c r="BA38" s="322"/>
      <c r="BB38" s="310"/>
      <c r="BC38" s="311"/>
      <c r="BD38" s="311"/>
      <c r="BE38" s="311"/>
      <c r="BF38" s="312"/>
    </row>
    <row r="39" spans="2:58" ht="20.25" customHeight="1" x14ac:dyDescent="0.4">
      <c r="B39" s="381"/>
      <c r="C39" s="392"/>
      <c r="D39" s="393"/>
      <c r="E39" s="394"/>
      <c r="F39" s="92" t="str">
        <f>C37</f>
        <v>介護職員</v>
      </c>
      <c r="G39" s="433"/>
      <c r="H39" s="417"/>
      <c r="I39" s="418"/>
      <c r="J39" s="418"/>
      <c r="K39" s="419"/>
      <c r="L39" s="438"/>
      <c r="M39" s="439"/>
      <c r="N39" s="439"/>
      <c r="O39" s="440"/>
      <c r="P39" s="323" t="s">
        <v>50</v>
      </c>
      <c r="Q39" s="324"/>
      <c r="R39" s="325"/>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26">
        <f>IF($BB$3="４週",SUM(S39:AT39),IF($BB$3="暦月",SUM(S39:AW39),""))</f>
        <v>84</v>
      </c>
      <c r="AY39" s="327"/>
      <c r="AZ39" s="340">
        <f>IF($BB$3="４週",AX39/4,IF($BB$3="暦月",【記載例】認知症対応型通所!AX39/(【記載例】認知症対応型通所!$BB$8/7),""))</f>
        <v>21</v>
      </c>
      <c r="BA39" s="341"/>
      <c r="BB39" s="313"/>
      <c r="BC39" s="314"/>
      <c r="BD39" s="314"/>
      <c r="BE39" s="314"/>
      <c r="BF39" s="315"/>
    </row>
    <row r="40" spans="2:58" ht="20.25" customHeight="1" x14ac:dyDescent="0.4">
      <c r="B40" s="381">
        <f>B37+1</f>
        <v>7</v>
      </c>
      <c r="C40" s="386" t="s">
        <v>61</v>
      </c>
      <c r="D40" s="387"/>
      <c r="E40" s="388"/>
      <c r="F40" s="119"/>
      <c r="G40" s="432" t="s">
        <v>122</v>
      </c>
      <c r="H40" s="434" t="s">
        <v>106</v>
      </c>
      <c r="I40" s="418"/>
      <c r="J40" s="418"/>
      <c r="K40" s="419"/>
      <c r="L40" s="435" t="s">
        <v>131</v>
      </c>
      <c r="M40" s="436"/>
      <c r="N40" s="436"/>
      <c r="O40" s="437"/>
      <c r="P40" s="441" t="s">
        <v>49</v>
      </c>
      <c r="Q40" s="442"/>
      <c r="R40" s="443"/>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82"/>
      <c r="AY40" s="383"/>
      <c r="AZ40" s="384"/>
      <c r="BA40" s="385"/>
      <c r="BB40" s="429" t="s">
        <v>139</v>
      </c>
      <c r="BC40" s="430"/>
      <c r="BD40" s="430"/>
      <c r="BE40" s="430"/>
      <c r="BF40" s="431"/>
    </row>
    <row r="41" spans="2:58" ht="20.25" customHeight="1" x14ac:dyDescent="0.4">
      <c r="B41" s="381"/>
      <c r="C41" s="389"/>
      <c r="D41" s="390"/>
      <c r="E41" s="391"/>
      <c r="F41" s="92"/>
      <c r="G41" s="413"/>
      <c r="H41" s="417"/>
      <c r="I41" s="418"/>
      <c r="J41" s="418"/>
      <c r="K41" s="419"/>
      <c r="L41" s="423"/>
      <c r="M41" s="424"/>
      <c r="N41" s="424"/>
      <c r="O41" s="425"/>
      <c r="P41" s="316" t="s">
        <v>15</v>
      </c>
      <c r="Q41" s="317"/>
      <c r="R41" s="318"/>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19">
        <f>IF($BB$3="４週",SUM(S41:AT41),IF($BB$3="暦月",SUM(S41:AW41),""))</f>
        <v>32</v>
      </c>
      <c r="AY41" s="320"/>
      <c r="AZ41" s="321">
        <f>IF($BB$3="４週",AX41/4,IF($BB$3="暦月",【記載例】認知症対応型通所!AX41/(【記載例】認知症対応型通所!$BB$8/7),""))</f>
        <v>8</v>
      </c>
      <c r="BA41" s="322"/>
      <c r="BB41" s="310"/>
      <c r="BC41" s="311"/>
      <c r="BD41" s="311"/>
      <c r="BE41" s="311"/>
      <c r="BF41" s="312"/>
    </row>
    <row r="42" spans="2:58" ht="20.25" customHeight="1" x14ac:dyDescent="0.4">
      <c r="B42" s="381"/>
      <c r="C42" s="392"/>
      <c r="D42" s="393"/>
      <c r="E42" s="394"/>
      <c r="F42" s="92" t="str">
        <f>C40</f>
        <v>介護職員</v>
      </c>
      <c r="G42" s="433"/>
      <c r="H42" s="417"/>
      <c r="I42" s="418"/>
      <c r="J42" s="418"/>
      <c r="K42" s="419"/>
      <c r="L42" s="438"/>
      <c r="M42" s="439"/>
      <c r="N42" s="439"/>
      <c r="O42" s="440"/>
      <c r="P42" s="323" t="s">
        <v>50</v>
      </c>
      <c r="Q42" s="324"/>
      <c r="R42" s="325"/>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26">
        <f>IF($BB$3="４週",SUM(S42:AT42),IF($BB$3="暦月",SUM(S42:AW42),""))</f>
        <v>28</v>
      </c>
      <c r="AY42" s="327"/>
      <c r="AZ42" s="340">
        <f>IF($BB$3="４週",AX42/4,IF($BB$3="暦月",【記載例】認知症対応型通所!AX42/(【記載例】認知症対応型通所!$BB$8/7),""))</f>
        <v>7</v>
      </c>
      <c r="BA42" s="341"/>
      <c r="BB42" s="313"/>
      <c r="BC42" s="314"/>
      <c r="BD42" s="314"/>
      <c r="BE42" s="314"/>
      <c r="BF42" s="315"/>
    </row>
    <row r="43" spans="2:58" ht="20.25" customHeight="1" x14ac:dyDescent="0.4">
      <c r="B43" s="381">
        <f>B40+1</f>
        <v>8</v>
      </c>
      <c r="C43" s="386" t="s">
        <v>61</v>
      </c>
      <c r="D43" s="387"/>
      <c r="E43" s="388"/>
      <c r="F43" s="119"/>
      <c r="G43" s="432" t="s">
        <v>123</v>
      </c>
      <c r="H43" s="434" t="s">
        <v>32</v>
      </c>
      <c r="I43" s="418"/>
      <c r="J43" s="418"/>
      <c r="K43" s="419"/>
      <c r="L43" s="435" t="s">
        <v>133</v>
      </c>
      <c r="M43" s="436"/>
      <c r="N43" s="436"/>
      <c r="O43" s="437"/>
      <c r="P43" s="441" t="s">
        <v>49</v>
      </c>
      <c r="Q43" s="442"/>
      <c r="R43" s="443"/>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82"/>
      <c r="AY43" s="383"/>
      <c r="AZ43" s="384"/>
      <c r="BA43" s="385"/>
      <c r="BB43" s="429"/>
      <c r="BC43" s="430"/>
      <c r="BD43" s="430"/>
      <c r="BE43" s="430"/>
      <c r="BF43" s="431"/>
    </row>
    <row r="44" spans="2:58" ht="20.25" customHeight="1" x14ac:dyDescent="0.4">
      <c r="B44" s="381"/>
      <c r="C44" s="389"/>
      <c r="D44" s="390"/>
      <c r="E44" s="391"/>
      <c r="F44" s="92"/>
      <c r="G44" s="413"/>
      <c r="H44" s="417"/>
      <c r="I44" s="418"/>
      <c r="J44" s="418"/>
      <c r="K44" s="419"/>
      <c r="L44" s="423"/>
      <c r="M44" s="424"/>
      <c r="N44" s="424"/>
      <c r="O44" s="425"/>
      <c r="P44" s="316" t="s">
        <v>15</v>
      </c>
      <c r="Q44" s="317"/>
      <c r="R44" s="318"/>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19">
        <f>IF($BB$3="４週",SUM(S44:AT44),IF($BB$3="暦月",SUM(S44:AW44),""))</f>
        <v>160</v>
      </c>
      <c r="AY44" s="320"/>
      <c r="AZ44" s="321">
        <f>IF($BB$3="４週",AX44/4,IF($BB$3="暦月",【記載例】認知症対応型通所!AX44/(【記載例】認知症対応型通所!$BB$8/7),""))</f>
        <v>40</v>
      </c>
      <c r="BA44" s="322"/>
      <c r="BB44" s="310"/>
      <c r="BC44" s="311"/>
      <c r="BD44" s="311"/>
      <c r="BE44" s="311"/>
      <c r="BF44" s="312"/>
    </row>
    <row r="45" spans="2:58" ht="20.25" customHeight="1" x14ac:dyDescent="0.4">
      <c r="B45" s="381"/>
      <c r="C45" s="392"/>
      <c r="D45" s="393"/>
      <c r="E45" s="394"/>
      <c r="F45" s="92" t="str">
        <f>C43</f>
        <v>介護職員</v>
      </c>
      <c r="G45" s="433"/>
      <c r="H45" s="417"/>
      <c r="I45" s="418"/>
      <c r="J45" s="418"/>
      <c r="K45" s="419"/>
      <c r="L45" s="438"/>
      <c r="M45" s="439"/>
      <c r="N45" s="439"/>
      <c r="O45" s="440"/>
      <c r="P45" s="323" t="s">
        <v>50</v>
      </c>
      <c r="Q45" s="324"/>
      <c r="R45" s="325"/>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26">
        <f>IF($BB$3="４週",SUM(S45:AT45),IF($BB$3="暦月",SUM(S45:AW45),""))</f>
        <v>140</v>
      </c>
      <c r="AY45" s="327"/>
      <c r="AZ45" s="340">
        <f>IF($BB$3="４週",AX45/4,IF($BB$3="暦月",【記載例】認知症対応型通所!AX45/(【記載例】認知症対応型通所!$BB$8/7),""))</f>
        <v>35</v>
      </c>
      <c r="BA45" s="341"/>
      <c r="BB45" s="313"/>
      <c r="BC45" s="314"/>
      <c r="BD45" s="314"/>
      <c r="BE45" s="314"/>
      <c r="BF45" s="315"/>
    </row>
    <row r="46" spans="2:58" ht="20.25" customHeight="1" x14ac:dyDescent="0.4">
      <c r="B46" s="381">
        <f>B43+1</f>
        <v>9</v>
      </c>
      <c r="C46" s="386" t="s">
        <v>61</v>
      </c>
      <c r="D46" s="387"/>
      <c r="E46" s="388"/>
      <c r="F46" s="119"/>
      <c r="G46" s="432" t="s">
        <v>123</v>
      </c>
      <c r="H46" s="434" t="s">
        <v>106</v>
      </c>
      <c r="I46" s="418"/>
      <c r="J46" s="418"/>
      <c r="K46" s="419"/>
      <c r="L46" s="435" t="s">
        <v>134</v>
      </c>
      <c r="M46" s="436"/>
      <c r="N46" s="436"/>
      <c r="O46" s="437"/>
      <c r="P46" s="441" t="s">
        <v>49</v>
      </c>
      <c r="Q46" s="442"/>
      <c r="R46" s="443"/>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82"/>
      <c r="AY46" s="383"/>
      <c r="AZ46" s="384"/>
      <c r="BA46" s="385"/>
      <c r="BB46" s="429"/>
      <c r="BC46" s="430"/>
      <c r="BD46" s="430"/>
      <c r="BE46" s="430"/>
      <c r="BF46" s="431"/>
    </row>
    <row r="47" spans="2:58" ht="20.25" customHeight="1" x14ac:dyDescent="0.4">
      <c r="B47" s="381"/>
      <c r="C47" s="389"/>
      <c r="D47" s="390"/>
      <c r="E47" s="391"/>
      <c r="F47" s="92"/>
      <c r="G47" s="413"/>
      <c r="H47" s="417"/>
      <c r="I47" s="418"/>
      <c r="J47" s="418"/>
      <c r="K47" s="419"/>
      <c r="L47" s="423"/>
      <c r="M47" s="424"/>
      <c r="N47" s="424"/>
      <c r="O47" s="425"/>
      <c r="P47" s="316" t="s">
        <v>15</v>
      </c>
      <c r="Q47" s="317"/>
      <c r="R47" s="318"/>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19">
        <f>IF($BB$3="４週",SUM(S47:AT47),IF($BB$3="暦月",SUM(S47:AW47),""))</f>
        <v>160</v>
      </c>
      <c r="AY47" s="320"/>
      <c r="AZ47" s="321">
        <f>IF($BB$3="４週",AX47/4,IF($BB$3="暦月",【記載例】認知症対応型通所!AX47/(【記載例】認知症対応型通所!$BB$8/7),""))</f>
        <v>40</v>
      </c>
      <c r="BA47" s="322"/>
      <c r="BB47" s="310"/>
      <c r="BC47" s="311"/>
      <c r="BD47" s="311"/>
      <c r="BE47" s="311"/>
      <c r="BF47" s="312"/>
    </row>
    <row r="48" spans="2:58" ht="20.25" customHeight="1" x14ac:dyDescent="0.4">
      <c r="B48" s="381"/>
      <c r="C48" s="392"/>
      <c r="D48" s="393"/>
      <c r="E48" s="394"/>
      <c r="F48" s="92" t="str">
        <f>C46</f>
        <v>介護職員</v>
      </c>
      <c r="G48" s="433"/>
      <c r="H48" s="417"/>
      <c r="I48" s="418"/>
      <c r="J48" s="418"/>
      <c r="K48" s="419"/>
      <c r="L48" s="438"/>
      <c r="M48" s="439"/>
      <c r="N48" s="439"/>
      <c r="O48" s="440"/>
      <c r="P48" s="323" t="s">
        <v>50</v>
      </c>
      <c r="Q48" s="324"/>
      <c r="R48" s="325"/>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26">
        <f>IF($BB$3="４週",SUM(S48:AT48),IF($BB$3="暦月",SUM(S48:AW48),""))</f>
        <v>140</v>
      </c>
      <c r="AY48" s="327"/>
      <c r="AZ48" s="340">
        <f>IF($BB$3="４週",AX48/4,IF($BB$3="暦月",【記載例】認知症対応型通所!AX48/(【記載例】認知症対応型通所!$BB$8/7),""))</f>
        <v>35</v>
      </c>
      <c r="BA48" s="341"/>
      <c r="BB48" s="313"/>
      <c r="BC48" s="314"/>
      <c r="BD48" s="314"/>
      <c r="BE48" s="314"/>
      <c r="BF48" s="315"/>
    </row>
    <row r="49" spans="2:58" ht="20.25" customHeight="1" x14ac:dyDescent="0.4">
      <c r="B49" s="381">
        <f>B46+1</f>
        <v>10</v>
      </c>
      <c r="C49" s="386" t="s">
        <v>62</v>
      </c>
      <c r="D49" s="387"/>
      <c r="E49" s="388"/>
      <c r="F49" s="119"/>
      <c r="G49" s="432" t="s">
        <v>122</v>
      </c>
      <c r="H49" s="434" t="s">
        <v>14</v>
      </c>
      <c r="I49" s="418"/>
      <c r="J49" s="418"/>
      <c r="K49" s="419"/>
      <c r="L49" s="435" t="s">
        <v>130</v>
      </c>
      <c r="M49" s="436"/>
      <c r="N49" s="436"/>
      <c r="O49" s="437"/>
      <c r="P49" s="441" t="s">
        <v>49</v>
      </c>
      <c r="Q49" s="442"/>
      <c r="R49" s="443"/>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82"/>
      <c r="AY49" s="383"/>
      <c r="AZ49" s="384"/>
      <c r="BA49" s="385"/>
      <c r="BB49" s="429" t="s">
        <v>141</v>
      </c>
      <c r="BC49" s="430"/>
      <c r="BD49" s="430"/>
      <c r="BE49" s="430"/>
      <c r="BF49" s="431"/>
    </row>
    <row r="50" spans="2:58" ht="20.25" customHeight="1" x14ac:dyDescent="0.4">
      <c r="B50" s="381"/>
      <c r="C50" s="389"/>
      <c r="D50" s="390"/>
      <c r="E50" s="391"/>
      <c r="F50" s="92"/>
      <c r="G50" s="413"/>
      <c r="H50" s="417"/>
      <c r="I50" s="418"/>
      <c r="J50" s="418"/>
      <c r="K50" s="419"/>
      <c r="L50" s="423"/>
      <c r="M50" s="424"/>
      <c r="N50" s="424"/>
      <c r="O50" s="425"/>
      <c r="P50" s="316" t="s">
        <v>15</v>
      </c>
      <c r="Q50" s="317"/>
      <c r="R50" s="318"/>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19">
        <f>IF($BB$3="４週",SUM(S50:AT50),IF($BB$3="暦月",SUM(S50:AW50),""))</f>
        <v>64</v>
      </c>
      <c r="AY50" s="320"/>
      <c r="AZ50" s="321">
        <f>IF($BB$3="４週",AX50/4,IF($BB$3="暦月",【記載例】認知症対応型通所!AX50/(【記載例】認知症対応型通所!$BB$8/7),""))</f>
        <v>16</v>
      </c>
      <c r="BA50" s="322"/>
      <c r="BB50" s="310"/>
      <c r="BC50" s="311"/>
      <c r="BD50" s="311"/>
      <c r="BE50" s="311"/>
      <c r="BF50" s="312"/>
    </row>
    <row r="51" spans="2:58" ht="20.25" customHeight="1" x14ac:dyDescent="0.4">
      <c r="B51" s="381"/>
      <c r="C51" s="392"/>
      <c r="D51" s="393"/>
      <c r="E51" s="394"/>
      <c r="F51" s="92" t="str">
        <f>C49</f>
        <v>機能訓練指導員</v>
      </c>
      <c r="G51" s="433"/>
      <c r="H51" s="417"/>
      <c r="I51" s="418"/>
      <c r="J51" s="418"/>
      <c r="K51" s="419"/>
      <c r="L51" s="438"/>
      <c r="M51" s="439"/>
      <c r="N51" s="439"/>
      <c r="O51" s="440"/>
      <c r="P51" s="323" t="s">
        <v>50</v>
      </c>
      <c r="Q51" s="324"/>
      <c r="R51" s="325"/>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26">
        <f>IF($BB$3="４週",SUM(S51:AT51),IF($BB$3="暦月",SUM(S51:AW51),""))</f>
        <v>48</v>
      </c>
      <c r="AY51" s="327"/>
      <c r="AZ51" s="340">
        <f>IF($BB$3="４週",AX51/4,IF($BB$3="暦月",【記載例】認知症対応型通所!AX51/(【記載例】認知症対応型通所!$BB$8/7),""))</f>
        <v>12</v>
      </c>
      <c r="BA51" s="341"/>
      <c r="BB51" s="313"/>
      <c r="BC51" s="314"/>
      <c r="BD51" s="314"/>
      <c r="BE51" s="314"/>
      <c r="BF51" s="315"/>
    </row>
    <row r="52" spans="2:58" ht="20.25" customHeight="1" x14ac:dyDescent="0.4">
      <c r="B52" s="381">
        <f>B49+1</f>
        <v>11</v>
      </c>
      <c r="C52" s="386" t="s">
        <v>62</v>
      </c>
      <c r="D52" s="387"/>
      <c r="E52" s="388"/>
      <c r="F52" s="119"/>
      <c r="G52" s="432" t="s">
        <v>197</v>
      </c>
      <c r="H52" s="434" t="s">
        <v>14</v>
      </c>
      <c r="I52" s="418"/>
      <c r="J52" s="418"/>
      <c r="K52" s="419"/>
      <c r="L52" s="435" t="s">
        <v>132</v>
      </c>
      <c r="M52" s="436"/>
      <c r="N52" s="436"/>
      <c r="O52" s="437"/>
      <c r="P52" s="441" t="s">
        <v>49</v>
      </c>
      <c r="Q52" s="442"/>
      <c r="R52" s="443"/>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82"/>
      <c r="AY52" s="383"/>
      <c r="AZ52" s="384"/>
      <c r="BA52" s="385"/>
      <c r="BB52" s="429" t="s">
        <v>136</v>
      </c>
      <c r="BC52" s="430"/>
      <c r="BD52" s="430"/>
      <c r="BE52" s="430"/>
      <c r="BF52" s="431"/>
    </row>
    <row r="53" spans="2:58" ht="20.25" customHeight="1" x14ac:dyDescent="0.4">
      <c r="B53" s="381"/>
      <c r="C53" s="389"/>
      <c r="D53" s="390"/>
      <c r="E53" s="391"/>
      <c r="F53" s="92"/>
      <c r="G53" s="413"/>
      <c r="H53" s="417"/>
      <c r="I53" s="418"/>
      <c r="J53" s="418"/>
      <c r="K53" s="419"/>
      <c r="L53" s="423"/>
      <c r="M53" s="424"/>
      <c r="N53" s="424"/>
      <c r="O53" s="425"/>
      <c r="P53" s="316" t="s">
        <v>15</v>
      </c>
      <c r="Q53" s="317"/>
      <c r="R53" s="318"/>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19">
        <f>IF($BB$3="４週",SUM(S53:AT53),IF($BB$3="暦月",SUM(S53:AW53),""))</f>
        <v>48</v>
      </c>
      <c r="AY53" s="320"/>
      <c r="AZ53" s="321">
        <f>IF($BB$3="４週",AX53/4,IF($BB$3="暦月",【記載例】認知症対応型通所!AX53/(【記載例】認知症対応型通所!$BB$8/7),""))</f>
        <v>12</v>
      </c>
      <c r="BA53" s="322"/>
      <c r="BB53" s="310"/>
      <c r="BC53" s="311"/>
      <c r="BD53" s="311"/>
      <c r="BE53" s="311"/>
      <c r="BF53" s="312"/>
    </row>
    <row r="54" spans="2:58" ht="20.25" customHeight="1" x14ac:dyDescent="0.4">
      <c r="B54" s="381"/>
      <c r="C54" s="392"/>
      <c r="D54" s="393"/>
      <c r="E54" s="394"/>
      <c r="F54" s="92" t="str">
        <f>C52</f>
        <v>機能訓練指導員</v>
      </c>
      <c r="G54" s="433"/>
      <c r="H54" s="417"/>
      <c r="I54" s="418"/>
      <c r="J54" s="418"/>
      <c r="K54" s="419"/>
      <c r="L54" s="438"/>
      <c r="M54" s="439"/>
      <c r="N54" s="439"/>
      <c r="O54" s="440"/>
      <c r="P54" s="323" t="s">
        <v>50</v>
      </c>
      <c r="Q54" s="324"/>
      <c r="R54" s="325"/>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26">
        <f>IF($BB$3="４週",SUM(S54:AT54),IF($BB$3="暦月",SUM(S54:AW54),""))</f>
        <v>36</v>
      </c>
      <c r="AY54" s="327"/>
      <c r="AZ54" s="340">
        <f>IF($BB$3="４週",AX54/4,IF($BB$3="暦月",【記載例】認知症対応型通所!AX54/(【記載例】認知症対応型通所!$BB$8/7),""))</f>
        <v>9</v>
      </c>
      <c r="BA54" s="341"/>
      <c r="BB54" s="313"/>
      <c r="BC54" s="314"/>
      <c r="BD54" s="314"/>
      <c r="BE54" s="314"/>
      <c r="BF54" s="315"/>
    </row>
    <row r="55" spans="2:58" ht="20.25" customHeight="1" x14ac:dyDescent="0.4">
      <c r="B55" s="381">
        <f>B52+1</f>
        <v>12</v>
      </c>
      <c r="C55" s="386"/>
      <c r="D55" s="387"/>
      <c r="E55" s="388"/>
      <c r="F55" s="119"/>
      <c r="G55" s="432"/>
      <c r="H55" s="434"/>
      <c r="I55" s="418"/>
      <c r="J55" s="418"/>
      <c r="K55" s="419"/>
      <c r="L55" s="435"/>
      <c r="M55" s="436"/>
      <c r="N55" s="436"/>
      <c r="O55" s="437"/>
      <c r="P55" s="441" t="s">
        <v>49</v>
      </c>
      <c r="Q55" s="442"/>
      <c r="R55" s="44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82"/>
      <c r="AY55" s="383"/>
      <c r="AZ55" s="384"/>
      <c r="BA55" s="385"/>
      <c r="BB55" s="453"/>
      <c r="BC55" s="436"/>
      <c r="BD55" s="436"/>
      <c r="BE55" s="436"/>
      <c r="BF55" s="437"/>
    </row>
    <row r="56" spans="2:58" ht="20.25" customHeight="1" x14ac:dyDescent="0.4">
      <c r="B56" s="381"/>
      <c r="C56" s="389"/>
      <c r="D56" s="390"/>
      <c r="E56" s="391"/>
      <c r="F56" s="92"/>
      <c r="G56" s="413"/>
      <c r="H56" s="417"/>
      <c r="I56" s="418"/>
      <c r="J56" s="418"/>
      <c r="K56" s="419"/>
      <c r="L56" s="423"/>
      <c r="M56" s="424"/>
      <c r="N56" s="424"/>
      <c r="O56" s="425"/>
      <c r="P56" s="316" t="s">
        <v>15</v>
      </c>
      <c r="Q56" s="317"/>
      <c r="R56" s="318"/>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19">
        <f>IF($BB$3="４週",SUM(S56:AT56),IF($BB$3="暦月",SUM(S56:AW56),""))</f>
        <v>0</v>
      </c>
      <c r="AY56" s="320"/>
      <c r="AZ56" s="321">
        <f>IF($BB$3="４週",AX56/4,IF($BB$3="暦月",【記載例】認知症対応型通所!AX56/(【記載例】認知症対応型通所!$BB$8/7),""))</f>
        <v>0</v>
      </c>
      <c r="BA56" s="322"/>
      <c r="BB56" s="454"/>
      <c r="BC56" s="424"/>
      <c r="BD56" s="424"/>
      <c r="BE56" s="424"/>
      <c r="BF56" s="425"/>
    </row>
    <row r="57" spans="2:58" ht="20.25" customHeight="1" x14ac:dyDescent="0.4">
      <c r="B57" s="381"/>
      <c r="C57" s="392"/>
      <c r="D57" s="393"/>
      <c r="E57" s="394"/>
      <c r="F57" s="92">
        <f>C55</f>
        <v>0</v>
      </c>
      <c r="G57" s="433"/>
      <c r="H57" s="417"/>
      <c r="I57" s="418"/>
      <c r="J57" s="418"/>
      <c r="K57" s="419"/>
      <c r="L57" s="438"/>
      <c r="M57" s="439"/>
      <c r="N57" s="439"/>
      <c r="O57" s="440"/>
      <c r="P57" s="323" t="s">
        <v>50</v>
      </c>
      <c r="Q57" s="324"/>
      <c r="R57" s="325"/>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26">
        <f>IF($BB$3="４週",SUM(S57:AT57),IF($BB$3="暦月",SUM(S57:AW57),""))</f>
        <v>0</v>
      </c>
      <c r="AY57" s="327"/>
      <c r="AZ57" s="340">
        <f>IF($BB$3="４週",AX57/4,IF($BB$3="暦月",【記載例】認知症対応型通所!AX57/(【記載例】認知症対応型通所!$BB$8/7),""))</f>
        <v>0</v>
      </c>
      <c r="BA57" s="341"/>
      <c r="BB57" s="455"/>
      <c r="BC57" s="439"/>
      <c r="BD57" s="439"/>
      <c r="BE57" s="439"/>
      <c r="BF57" s="440"/>
    </row>
    <row r="58" spans="2:58" ht="20.25" customHeight="1" x14ac:dyDescent="0.4">
      <c r="B58" s="381">
        <f>B55+1</f>
        <v>13</v>
      </c>
      <c r="C58" s="386"/>
      <c r="D58" s="387"/>
      <c r="E58" s="388"/>
      <c r="F58" s="119"/>
      <c r="G58" s="432"/>
      <c r="H58" s="434"/>
      <c r="I58" s="418"/>
      <c r="J58" s="418"/>
      <c r="K58" s="419"/>
      <c r="L58" s="435"/>
      <c r="M58" s="436"/>
      <c r="N58" s="436"/>
      <c r="O58" s="437"/>
      <c r="P58" s="441" t="s">
        <v>49</v>
      </c>
      <c r="Q58" s="442"/>
      <c r="R58" s="44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82"/>
      <c r="AY58" s="383"/>
      <c r="AZ58" s="384"/>
      <c r="BA58" s="385"/>
      <c r="BB58" s="453"/>
      <c r="BC58" s="436"/>
      <c r="BD58" s="436"/>
      <c r="BE58" s="436"/>
      <c r="BF58" s="437"/>
    </row>
    <row r="59" spans="2:58" ht="20.25" customHeight="1" x14ac:dyDescent="0.4">
      <c r="B59" s="381"/>
      <c r="C59" s="389"/>
      <c r="D59" s="390"/>
      <c r="E59" s="391"/>
      <c r="F59" s="92"/>
      <c r="G59" s="413"/>
      <c r="H59" s="417"/>
      <c r="I59" s="418"/>
      <c r="J59" s="418"/>
      <c r="K59" s="419"/>
      <c r="L59" s="423"/>
      <c r="M59" s="424"/>
      <c r="N59" s="424"/>
      <c r="O59" s="425"/>
      <c r="P59" s="316" t="s">
        <v>15</v>
      </c>
      <c r="Q59" s="317"/>
      <c r="R59" s="318"/>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19">
        <f>IF($BB$3="４週",SUM(S59:AT59),IF($BB$3="暦月",SUM(S59:AW59),""))</f>
        <v>0</v>
      </c>
      <c r="AY59" s="320"/>
      <c r="AZ59" s="321">
        <f>IF($BB$3="４週",AX59/4,IF($BB$3="暦月",【記載例】認知症対応型通所!AX59/(【記載例】認知症対応型通所!$BB$8/7),""))</f>
        <v>0</v>
      </c>
      <c r="BA59" s="322"/>
      <c r="BB59" s="454"/>
      <c r="BC59" s="424"/>
      <c r="BD59" s="424"/>
      <c r="BE59" s="424"/>
      <c r="BF59" s="425"/>
    </row>
    <row r="60" spans="2:58" ht="20.25" customHeight="1" thickBot="1" x14ac:dyDescent="0.45">
      <c r="B60" s="490"/>
      <c r="C60" s="392"/>
      <c r="D60" s="393"/>
      <c r="E60" s="394"/>
      <c r="F60" s="95">
        <f>C58</f>
        <v>0</v>
      </c>
      <c r="G60" s="491"/>
      <c r="H60" s="492"/>
      <c r="I60" s="493"/>
      <c r="J60" s="493"/>
      <c r="K60" s="494"/>
      <c r="L60" s="495"/>
      <c r="M60" s="457"/>
      <c r="N60" s="457"/>
      <c r="O60" s="458"/>
      <c r="P60" s="459" t="s">
        <v>50</v>
      </c>
      <c r="Q60" s="460"/>
      <c r="R60" s="46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26">
        <f>IF($BB$3="４週",SUM(S60:AT60),IF($BB$3="暦月",SUM(S60:AW60),""))</f>
        <v>0</v>
      </c>
      <c r="AY60" s="327"/>
      <c r="AZ60" s="340">
        <f>IF($BB$3="４週",AX60/4,IF($BB$3="暦月",【記載例】認知症対応型通所!AX60/(【記載例】認知症対応型通所!$BB$8/7),""))</f>
        <v>0</v>
      </c>
      <c r="BA60" s="341"/>
      <c r="BB60" s="456"/>
      <c r="BC60" s="457"/>
      <c r="BD60" s="457"/>
      <c r="BE60" s="457"/>
      <c r="BF60" s="458"/>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76"/>
      <c r="C62" s="277"/>
      <c r="D62" s="277"/>
      <c r="E62" s="277"/>
      <c r="F62" s="193"/>
      <c r="G62" s="447" t="s">
        <v>193</v>
      </c>
      <c r="H62" s="447"/>
      <c r="I62" s="447"/>
      <c r="J62" s="447"/>
      <c r="K62" s="448"/>
      <c r="L62" s="271"/>
      <c r="M62" s="500" t="s">
        <v>60</v>
      </c>
      <c r="N62" s="501"/>
      <c r="O62" s="501"/>
      <c r="P62" s="501"/>
      <c r="Q62" s="501"/>
      <c r="R62" s="502"/>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477">
        <f>IF(SUMIF($F$22:$F$60, $M62, AX$22:AX$60)=0,"",SUMIF($F$22:$F$60, $M62, AX$22:AX$60))</f>
        <v>196</v>
      </c>
      <c r="AY62" s="478"/>
      <c r="AZ62" s="479">
        <f t="shared" ref="AZ62:AZ64" si="3">IF(AX62="","",IF($BB$3="４週",AX62/4,IF($BB$3="暦月",AX62/($BB$8/7),"")))</f>
        <v>49</v>
      </c>
      <c r="BA62" s="480"/>
      <c r="BB62" s="462"/>
      <c r="BC62" s="463"/>
      <c r="BD62" s="463"/>
      <c r="BE62" s="463"/>
      <c r="BF62" s="464"/>
    </row>
    <row r="63" spans="2:58" ht="20.100000000000001" customHeight="1" x14ac:dyDescent="0.4">
      <c r="B63" s="278"/>
      <c r="C63" s="208"/>
      <c r="D63" s="208"/>
      <c r="E63" s="208"/>
      <c r="F63" s="195"/>
      <c r="G63" s="449"/>
      <c r="H63" s="449"/>
      <c r="I63" s="449"/>
      <c r="J63" s="449"/>
      <c r="K63" s="450"/>
      <c r="L63" s="275"/>
      <c r="M63" s="444" t="s">
        <v>5</v>
      </c>
      <c r="N63" s="445"/>
      <c r="O63" s="445"/>
      <c r="P63" s="445"/>
      <c r="Q63" s="445"/>
      <c r="R63" s="446"/>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477">
        <f>IF(SUMIF($F$22:$F$60, $M63, AX$22:AX$60)=0,"",SUMIF($F$22:$F$60, $M63, AX$22:AX$60))</f>
        <v>112</v>
      </c>
      <c r="AY63" s="478"/>
      <c r="AZ63" s="479">
        <f t="shared" si="3"/>
        <v>28</v>
      </c>
      <c r="BA63" s="480"/>
      <c r="BB63" s="465"/>
      <c r="BC63" s="466"/>
      <c r="BD63" s="466"/>
      <c r="BE63" s="466"/>
      <c r="BF63" s="467"/>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477">
        <f>IF(SUMIF($F$22:$F$60, $M64, AX$22:AX$60)=0,"",SUMIF($F$22:$F$60, $M64, AX$22:AX$60))</f>
        <v>392</v>
      </c>
      <c r="AY64" s="478"/>
      <c r="AZ64" s="479">
        <f t="shared" si="3"/>
        <v>98</v>
      </c>
      <c r="BA64" s="480"/>
      <c r="BB64" s="465"/>
      <c r="BC64" s="466"/>
      <c r="BD64" s="466"/>
      <c r="BE64" s="466"/>
      <c r="BF64" s="467"/>
    </row>
    <row r="65" spans="1:73" ht="20.25" customHeight="1" x14ac:dyDescent="0.4">
      <c r="B65" s="194"/>
      <c r="C65" s="195"/>
      <c r="D65" s="195"/>
      <c r="E65" s="195"/>
      <c r="F65" s="195"/>
      <c r="G65" s="496" t="s">
        <v>194</v>
      </c>
      <c r="H65" s="496"/>
      <c r="I65" s="496"/>
      <c r="J65" s="496"/>
      <c r="K65" s="496"/>
      <c r="L65" s="496"/>
      <c r="M65" s="496"/>
      <c r="N65" s="496"/>
      <c r="O65" s="496"/>
      <c r="P65" s="496"/>
      <c r="Q65" s="496"/>
      <c r="R65" s="497"/>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481"/>
      <c r="AY65" s="482"/>
      <c r="AZ65" s="482"/>
      <c r="BA65" s="483"/>
      <c r="BB65" s="465"/>
      <c r="BC65" s="466"/>
      <c r="BD65" s="466"/>
      <c r="BE65" s="466"/>
      <c r="BF65" s="467"/>
    </row>
    <row r="66" spans="1:73" ht="20.25" customHeight="1" thickBot="1" x14ac:dyDescent="0.45">
      <c r="B66" s="196"/>
      <c r="C66" s="197"/>
      <c r="D66" s="197"/>
      <c r="E66" s="197"/>
      <c r="F66" s="197"/>
      <c r="G66" s="498" t="s">
        <v>195</v>
      </c>
      <c r="H66" s="498"/>
      <c r="I66" s="498"/>
      <c r="J66" s="498"/>
      <c r="K66" s="498"/>
      <c r="L66" s="498"/>
      <c r="M66" s="498"/>
      <c r="N66" s="498"/>
      <c r="O66" s="498"/>
      <c r="P66" s="498"/>
      <c r="Q66" s="498"/>
      <c r="R66" s="499"/>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484"/>
      <c r="AY66" s="485"/>
      <c r="AZ66" s="485"/>
      <c r="BA66" s="486"/>
      <c r="BB66" s="465"/>
      <c r="BC66" s="466"/>
      <c r="BD66" s="466"/>
      <c r="BE66" s="466"/>
      <c r="BF66" s="467"/>
    </row>
    <row r="67" spans="1:73" ht="18.75" customHeight="1" x14ac:dyDescent="0.4">
      <c r="B67" s="301" t="s">
        <v>196</v>
      </c>
      <c r="C67" s="302"/>
      <c r="D67" s="302"/>
      <c r="E67" s="302"/>
      <c r="F67" s="302"/>
      <c r="G67" s="302"/>
      <c r="H67" s="302"/>
      <c r="I67" s="302"/>
      <c r="J67" s="302"/>
      <c r="K67" s="303"/>
      <c r="L67" s="471" t="s">
        <v>60</v>
      </c>
      <c r="M67" s="471"/>
      <c r="N67" s="471"/>
      <c r="O67" s="471"/>
      <c r="P67" s="471"/>
      <c r="Q67" s="471"/>
      <c r="R67" s="472"/>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484"/>
      <c r="AY67" s="485"/>
      <c r="AZ67" s="485"/>
      <c r="BA67" s="486"/>
      <c r="BB67" s="465"/>
      <c r="BC67" s="466"/>
      <c r="BD67" s="466"/>
      <c r="BE67" s="466"/>
      <c r="BF67" s="467"/>
    </row>
    <row r="68" spans="1:73" ht="18.75" customHeight="1" x14ac:dyDescent="0.4">
      <c r="B68" s="301"/>
      <c r="C68" s="302"/>
      <c r="D68" s="302"/>
      <c r="E68" s="302"/>
      <c r="F68" s="302"/>
      <c r="G68" s="302"/>
      <c r="H68" s="302"/>
      <c r="I68" s="302"/>
      <c r="J68" s="302"/>
      <c r="K68" s="303"/>
      <c r="L68" s="473" t="s">
        <v>5</v>
      </c>
      <c r="M68" s="473"/>
      <c r="N68" s="473"/>
      <c r="O68" s="473"/>
      <c r="P68" s="473"/>
      <c r="Q68" s="473"/>
      <c r="R68" s="474"/>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484"/>
      <c r="AY68" s="485"/>
      <c r="AZ68" s="485"/>
      <c r="BA68" s="486"/>
      <c r="BB68" s="465"/>
      <c r="BC68" s="466"/>
      <c r="BD68" s="466"/>
      <c r="BE68" s="466"/>
      <c r="BF68" s="467"/>
    </row>
    <row r="69" spans="1:73" ht="18.75" customHeight="1" x14ac:dyDescent="0.4">
      <c r="B69" s="301"/>
      <c r="C69" s="302"/>
      <c r="D69" s="302"/>
      <c r="E69" s="302"/>
      <c r="F69" s="302"/>
      <c r="G69" s="302"/>
      <c r="H69" s="302"/>
      <c r="I69" s="302"/>
      <c r="J69" s="302"/>
      <c r="K69" s="303"/>
      <c r="L69" s="473" t="s">
        <v>61</v>
      </c>
      <c r="M69" s="473"/>
      <c r="N69" s="473"/>
      <c r="O69" s="473"/>
      <c r="P69" s="473"/>
      <c r="Q69" s="473"/>
      <c r="R69" s="474"/>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484"/>
      <c r="AY69" s="485"/>
      <c r="AZ69" s="485"/>
      <c r="BA69" s="486"/>
      <c r="BB69" s="465"/>
      <c r="BC69" s="466"/>
      <c r="BD69" s="466"/>
      <c r="BE69" s="466"/>
      <c r="BF69" s="467"/>
    </row>
    <row r="70" spans="1:73" ht="18.75" customHeight="1" x14ac:dyDescent="0.4">
      <c r="B70" s="301"/>
      <c r="C70" s="302"/>
      <c r="D70" s="302"/>
      <c r="E70" s="302"/>
      <c r="F70" s="302"/>
      <c r="G70" s="302"/>
      <c r="H70" s="302"/>
      <c r="I70" s="302"/>
      <c r="J70" s="302"/>
      <c r="K70" s="303"/>
      <c r="L70" s="473" t="s">
        <v>62</v>
      </c>
      <c r="M70" s="473"/>
      <c r="N70" s="473"/>
      <c r="O70" s="473"/>
      <c r="P70" s="473"/>
      <c r="Q70" s="473"/>
      <c r="R70" s="474"/>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484"/>
      <c r="AY70" s="485"/>
      <c r="AZ70" s="485"/>
      <c r="BA70" s="486"/>
      <c r="BB70" s="465"/>
      <c r="BC70" s="466"/>
      <c r="BD70" s="466"/>
      <c r="BE70" s="466"/>
      <c r="BF70" s="467"/>
    </row>
    <row r="71" spans="1:73" ht="18.75" customHeight="1" thickBot="1" x14ac:dyDescent="0.45">
      <c r="B71" s="304"/>
      <c r="C71" s="305"/>
      <c r="D71" s="305"/>
      <c r="E71" s="305"/>
      <c r="F71" s="305"/>
      <c r="G71" s="305"/>
      <c r="H71" s="305"/>
      <c r="I71" s="305"/>
      <c r="J71" s="305"/>
      <c r="K71" s="306"/>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487"/>
      <c r="AY71" s="488"/>
      <c r="AZ71" s="488"/>
      <c r="BA71" s="489"/>
      <c r="BB71" s="468"/>
      <c r="BC71" s="469"/>
      <c r="BD71" s="469"/>
      <c r="BE71" s="469"/>
      <c r="BF71" s="470"/>
    </row>
    <row r="72" spans="1:73" ht="13.5" customHeight="1" x14ac:dyDescent="0.4">
      <c r="C72" s="198"/>
      <c r="D72" s="198"/>
      <c r="E72" s="198"/>
      <c r="F72" s="198"/>
      <c r="G72" s="199"/>
      <c r="H72" s="200"/>
      <c r="AF72" s="170"/>
    </row>
    <row r="73" spans="1:73" ht="11.45" customHeight="1" x14ac:dyDescent="0.4">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C80" s="170"/>
      <c r="D80" s="170"/>
      <c r="E80" s="170"/>
      <c r="F80" s="170"/>
      <c r="G80" s="170"/>
    </row>
  </sheetData>
  <sheetProtection insertColumns="0" deleteRows="0"/>
  <mergeCells count="246">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17:B21"/>
    <mergeCell ref="C17:E21"/>
    <mergeCell ref="G17:G21"/>
    <mergeCell ref="H17:K21"/>
    <mergeCell ref="L17:O21"/>
    <mergeCell ref="P17:R21"/>
    <mergeCell ref="S17:AW17"/>
    <mergeCell ref="S18:Y18"/>
    <mergeCell ref="Z18:AF18"/>
    <mergeCell ref="AG18:AM18"/>
    <mergeCell ref="AN18:AT18"/>
    <mergeCell ref="AU18:AW18"/>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6</v>
      </c>
      <c r="AA2" s="282"/>
      <c r="AB2" s="99" t="s">
        <v>65</v>
      </c>
      <c r="AC2" s="617">
        <f>IF(Z2=0,"",YEAR(DATE(2018+Z2,1,1)))</f>
        <v>2024</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186</v>
      </c>
      <c r="D17" s="566"/>
      <c r="E17" s="567"/>
      <c r="F17" s="96"/>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
      <c r="B18" s="563"/>
      <c r="C18" s="568"/>
      <c r="D18" s="569"/>
      <c r="E18" s="570"/>
      <c r="F18" s="97"/>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4">
      <c r="B19" s="563"/>
      <c r="C19" s="568"/>
      <c r="D19" s="569"/>
      <c r="E19" s="570"/>
      <c r="F19" s="97"/>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47"/>
      <c r="BC19" s="548"/>
      <c r="BD19" s="548"/>
      <c r="BE19" s="548"/>
      <c r="BF19" s="549"/>
    </row>
    <row r="20" spans="2:58" ht="20.25" hidden="1" customHeight="1" x14ac:dyDescent="0.4">
      <c r="B20" s="563"/>
      <c r="C20" s="568"/>
      <c r="D20" s="569"/>
      <c r="E20" s="570"/>
      <c r="F20" s="97"/>
      <c r="G20" s="575"/>
      <c r="H20" s="578"/>
      <c r="I20" s="569"/>
      <c r="J20" s="569"/>
      <c r="K20" s="570"/>
      <c r="L20" s="578"/>
      <c r="M20" s="569"/>
      <c r="N20" s="569"/>
      <c r="O20" s="581"/>
      <c r="P20" s="586"/>
      <c r="Q20" s="587"/>
      <c r="R20" s="58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07"/>
      <c r="AY20" s="608"/>
      <c r="AZ20" s="613"/>
      <c r="BA20" s="614"/>
      <c r="BB20" s="547"/>
      <c r="BC20" s="548"/>
      <c r="BD20" s="548"/>
      <c r="BE20" s="548"/>
      <c r="BF20" s="549"/>
    </row>
    <row r="21" spans="2:58" ht="22.5" customHeight="1" thickBot="1" x14ac:dyDescent="0.45">
      <c r="B21" s="564"/>
      <c r="C21" s="571"/>
      <c r="D21" s="572"/>
      <c r="E21" s="573"/>
      <c r="F21" s="98"/>
      <c r="G21" s="576"/>
      <c r="H21" s="579"/>
      <c r="I21" s="572"/>
      <c r="J21" s="572"/>
      <c r="K21" s="573"/>
      <c r="L21" s="579"/>
      <c r="M21" s="572"/>
      <c r="N21" s="572"/>
      <c r="O21" s="582"/>
      <c r="P21" s="589"/>
      <c r="Q21" s="590"/>
      <c r="R21" s="59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50"/>
      <c r="BC21" s="551"/>
      <c r="BD21" s="551"/>
      <c r="BE21" s="551"/>
      <c r="BF21" s="552"/>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22"/>
      <c r="AY22" s="623"/>
      <c r="AZ22" s="624"/>
      <c r="BA22" s="625"/>
      <c r="BB22" s="307"/>
      <c r="BC22" s="308"/>
      <c r="BD22" s="308"/>
      <c r="BE22" s="308"/>
      <c r="BF22" s="309"/>
    </row>
    <row r="23" spans="2:58" ht="20.25" customHeight="1" x14ac:dyDescent="0.4">
      <c r="B23" s="560"/>
      <c r="C23" s="403"/>
      <c r="D23" s="404"/>
      <c r="E23" s="405"/>
      <c r="F23" s="92"/>
      <c r="G23" s="413"/>
      <c r="H23" s="417"/>
      <c r="I23" s="418"/>
      <c r="J23" s="418"/>
      <c r="K23" s="419"/>
      <c r="L23" s="423"/>
      <c r="M23" s="424"/>
      <c r="N23" s="424"/>
      <c r="O23" s="425"/>
      <c r="P23" s="507" t="s">
        <v>15</v>
      </c>
      <c r="Q23" s="508"/>
      <c r="R23" s="509"/>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0">
        <f>IF($BB$3="４週",SUM(S23:AT23),IF($BB$3="暦月",SUM(S23:AW23),""))</f>
        <v>0</v>
      </c>
      <c r="AY23" s="511"/>
      <c r="AZ23" s="512">
        <f>IF($BB$3="４週",AX23/4,IF($BB$3="暦月",'認知症対応型通所（1枚版）'!AX23/('認知症対応型通所（1枚版）'!$BB$8/7),""))</f>
        <v>0</v>
      </c>
      <c r="BA23" s="513"/>
      <c r="BB23" s="310"/>
      <c r="BC23" s="311"/>
      <c r="BD23" s="311"/>
      <c r="BE23" s="311"/>
      <c r="BF23" s="312"/>
    </row>
    <row r="24" spans="2:58" ht="20.25" customHeight="1" x14ac:dyDescent="0.4">
      <c r="B24" s="560"/>
      <c r="C24" s="406"/>
      <c r="D24" s="407"/>
      <c r="E24" s="408"/>
      <c r="F24" s="93">
        <f>C22</f>
        <v>0</v>
      </c>
      <c r="G24" s="413"/>
      <c r="H24" s="417"/>
      <c r="I24" s="418"/>
      <c r="J24" s="418"/>
      <c r="K24" s="419"/>
      <c r="L24" s="423"/>
      <c r="M24" s="424"/>
      <c r="N24" s="424"/>
      <c r="O24" s="425"/>
      <c r="P24" s="514" t="s">
        <v>50</v>
      </c>
      <c r="Q24" s="515"/>
      <c r="R24" s="51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7">
        <f>IF($BB$3="４週",SUM(S24:AT24),IF($BB$3="暦月",SUM(S24:AW24),""))</f>
        <v>0</v>
      </c>
      <c r="AY24" s="518"/>
      <c r="AZ24" s="519">
        <f>IF($BB$3="４週",AX24/4,IF($BB$3="暦月",'認知症対応型通所（1枚版）'!AX24/('認知症対応型通所（1枚版）'!$BB$8/7),""))</f>
        <v>0</v>
      </c>
      <c r="BA24" s="520"/>
      <c r="BB24" s="313"/>
      <c r="BC24" s="314"/>
      <c r="BD24" s="314"/>
      <c r="BE24" s="314"/>
      <c r="BF24" s="315"/>
    </row>
    <row r="25" spans="2:58" ht="20.25" customHeight="1" x14ac:dyDescent="0.4">
      <c r="B25" s="560">
        <f>B22+1</f>
        <v>2</v>
      </c>
      <c r="C25" s="409"/>
      <c r="D25" s="410"/>
      <c r="E25" s="411"/>
      <c r="F25" s="94"/>
      <c r="G25" s="432"/>
      <c r="H25" s="434"/>
      <c r="I25" s="418"/>
      <c r="J25" s="418"/>
      <c r="K25" s="419"/>
      <c r="L25" s="435"/>
      <c r="M25" s="436"/>
      <c r="N25" s="436"/>
      <c r="O25" s="437"/>
      <c r="P25" s="504" t="s">
        <v>49</v>
      </c>
      <c r="Q25" s="505"/>
      <c r="R25" s="50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1"/>
      <c r="AY25" s="522"/>
      <c r="AZ25" s="523"/>
      <c r="BA25" s="524"/>
      <c r="BB25" s="429"/>
      <c r="BC25" s="430"/>
      <c r="BD25" s="430"/>
      <c r="BE25" s="430"/>
      <c r="BF25" s="431"/>
    </row>
    <row r="26" spans="2:58" ht="20.25" customHeight="1" x14ac:dyDescent="0.4">
      <c r="B26" s="560"/>
      <c r="C26" s="403"/>
      <c r="D26" s="404"/>
      <c r="E26" s="405"/>
      <c r="F26" s="92"/>
      <c r="G26" s="413"/>
      <c r="H26" s="417"/>
      <c r="I26" s="418"/>
      <c r="J26" s="418"/>
      <c r="K26" s="419"/>
      <c r="L26" s="423"/>
      <c r="M26" s="424"/>
      <c r="N26" s="424"/>
      <c r="O26" s="425"/>
      <c r="P26" s="507" t="s">
        <v>15</v>
      </c>
      <c r="Q26" s="508"/>
      <c r="R26" s="509"/>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0">
        <f>IF($BB$3="４週",SUM(S26:AT26),IF($BB$3="暦月",SUM(S26:AW26),""))</f>
        <v>0</v>
      </c>
      <c r="AY26" s="511"/>
      <c r="AZ26" s="512">
        <f>IF($BB$3="４週",AX26/4,IF($BB$3="暦月",'認知症対応型通所（1枚版）'!AX26/('認知症対応型通所（1枚版）'!$BB$8/7),""))</f>
        <v>0</v>
      </c>
      <c r="BA26" s="513"/>
      <c r="BB26" s="310"/>
      <c r="BC26" s="311"/>
      <c r="BD26" s="311"/>
      <c r="BE26" s="311"/>
      <c r="BF26" s="312"/>
    </row>
    <row r="27" spans="2:58" ht="20.25" customHeight="1" x14ac:dyDescent="0.4">
      <c r="B27" s="560"/>
      <c r="C27" s="406"/>
      <c r="D27" s="407"/>
      <c r="E27" s="408"/>
      <c r="F27" s="92">
        <f>C25</f>
        <v>0</v>
      </c>
      <c r="G27" s="433"/>
      <c r="H27" s="417"/>
      <c r="I27" s="418"/>
      <c r="J27" s="418"/>
      <c r="K27" s="419"/>
      <c r="L27" s="438"/>
      <c r="M27" s="439"/>
      <c r="N27" s="439"/>
      <c r="O27" s="440"/>
      <c r="P27" s="514" t="s">
        <v>50</v>
      </c>
      <c r="Q27" s="515"/>
      <c r="R27" s="51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7">
        <f>IF($BB$3="４週",SUM(S27:AT27),IF($BB$3="暦月",SUM(S27:AW27),""))</f>
        <v>0</v>
      </c>
      <c r="AY27" s="518"/>
      <c r="AZ27" s="519">
        <f>IF($BB$3="４週",AX27/4,IF($BB$3="暦月",'認知症対応型通所（1枚版）'!AX27/('認知症対応型通所（1枚版）'!$BB$8/7),""))</f>
        <v>0</v>
      </c>
      <c r="BA27" s="520"/>
      <c r="BB27" s="313"/>
      <c r="BC27" s="314"/>
      <c r="BD27" s="314"/>
      <c r="BE27" s="314"/>
      <c r="BF27" s="315"/>
    </row>
    <row r="28" spans="2:58" ht="20.25" customHeight="1" x14ac:dyDescent="0.4">
      <c r="B28" s="560">
        <f>B25+1</f>
        <v>3</v>
      </c>
      <c r="C28" s="386"/>
      <c r="D28" s="387"/>
      <c r="E28" s="388"/>
      <c r="F28" s="94"/>
      <c r="G28" s="432"/>
      <c r="H28" s="434"/>
      <c r="I28" s="418"/>
      <c r="J28" s="418"/>
      <c r="K28" s="419"/>
      <c r="L28" s="435"/>
      <c r="M28" s="436"/>
      <c r="N28" s="436"/>
      <c r="O28" s="437"/>
      <c r="P28" s="504" t="s">
        <v>49</v>
      </c>
      <c r="Q28" s="505"/>
      <c r="R28" s="50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1"/>
      <c r="AY28" s="522"/>
      <c r="AZ28" s="523"/>
      <c r="BA28" s="524"/>
      <c r="BB28" s="429"/>
      <c r="BC28" s="430"/>
      <c r="BD28" s="430"/>
      <c r="BE28" s="430"/>
      <c r="BF28" s="431"/>
    </row>
    <row r="29" spans="2:58" ht="20.25" customHeight="1" x14ac:dyDescent="0.4">
      <c r="B29" s="560"/>
      <c r="C29" s="389"/>
      <c r="D29" s="390"/>
      <c r="E29" s="391"/>
      <c r="F29" s="92"/>
      <c r="G29" s="413"/>
      <c r="H29" s="417"/>
      <c r="I29" s="418"/>
      <c r="J29" s="418"/>
      <c r="K29" s="419"/>
      <c r="L29" s="423"/>
      <c r="M29" s="424"/>
      <c r="N29" s="424"/>
      <c r="O29" s="425"/>
      <c r="P29" s="507" t="s">
        <v>15</v>
      </c>
      <c r="Q29" s="508"/>
      <c r="R29" s="509"/>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0">
        <f>IF($BB$3="４週",SUM(S29:AT29),IF($BB$3="暦月",SUM(S29:AW29),""))</f>
        <v>0</v>
      </c>
      <c r="AY29" s="511"/>
      <c r="AZ29" s="512">
        <f>IF($BB$3="４週",AX29/4,IF($BB$3="暦月",'認知症対応型通所（1枚版）'!AX29/('認知症対応型通所（1枚版）'!$BB$8/7),""))</f>
        <v>0</v>
      </c>
      <c r="BA29" s="513"/>
      <c r="BB29" s="310"/>
      <c r="BC29" s="311"/>
      <c r="BD29" s="311"/>
      <c r="BE29" s="311"/>
      <c r="BF29" s="312"/>
    </row>
    <row r="30" spans="2:58" ht="20.25" customHeight="1" x14ac:dyDescent="0.4">
      <c r="B30" s="560"/>
      <c r="C30" s="392"/>
      <c r="D30" s="393"/>
      <c r="E30" s="394"/>
      <c r="F30" s="92">
        <f>C28</f>
        <v>0</v>
      </c>
      <c r="G30" s="433"/>
      <c r="H30" s="417"/>
      <c r="I30" s="418"/>
      <c r="J30" s="418"/>
      <c r="K30" s="419"/>
      <c r="L30" s="438"/>
      <c r="M30" s="439"/>
      <c r="N30" s="439"/>
      <c r="O30" s="440"/>
      <c r="P30" s="514" t="s">
        <v>50</v>
      </c>
      <c r="Q30" s="515"/>
      <c r="R30" s="51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7">
        <f>IF($BB$3="４週",SUM(S30:AT30),IF($BB$3="暦月",SUM(S30:AW30),""))</f>
        <v>0</v>
      </c>
      <c r="AY30" s="518"/>
      <c r="AZ30" s="519">
        <f>IF($BB$3="４週",AX30/4,IF($BB$3="暦月",'認知症対応型通所（1枚版）'!AX30/('認知症対応型通所（1枚版）'!$BB$8/7),""))</f>
        <v>0</v>
      </c>
      <c r="BA30" s="520"/>
      <c r="BB30" s="313"/>
      <c r="BC30" s="314"/>
      <c r="BD30" s="314"/>
      <c r="BE30" s="314"/>
      <c r="BF30" s="315"/>
    </row>
    <row r="31" spans="2:58" ht="20.25" customHeight="1" x14ac:dyDescent="0.4">
      <c r="B31" s="560">
        <f>B28+1</f>
        <v>4</v>
      </c>
      <c r="C31" s="386"/>
      <c r="D31" s="387"/>
      <c r="E31" s="388"/>
      <c r="F31" s="94"/>
      <c r="G31" s="432"/>
      <c r="H31" s="434"/>
      <c r="I31" s="418"/>
      <c r="J31" s="418"/>
      <c r="K31" s="419"/>
      <c r="L31" s="435"/>
      <c r="M31" s="436"/>
      <c r="N31" s="436"/>
      <c r="O31" s="437"/>
      <c r="P31" s="504" t="s">
        <v>49</v>
      </c>
      <c r="Q31" s="505"/>
      <c r="R31" s="50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1"/>
      <c r="AY31" s="522"/>
      <c r="AZ31" s="523"/>
      <c r="BA31" s="524"/>
      <c r="BB31" s="429"/>
      <c r="BC31" s="430"/>
      <c r="BD31" s="430"/>
      <c r="BE31" s="430"/>
      <c r="BF31" s="431"/>
    </row>
    <row r="32" spans="2:58" ht="20.25" customHeight="1" x14ac:dyDescent="0.4">
      <c r="B32" s="560"/>
      <c r="C32" s="389"/>
      <c r="D32" s="390"/>
      <c r="E32" s="391"/>
      <c r="F32" s="92"/>
      <c r="G32" s="413"/>
      <c r="H32" s="417"/>
      <c r="I32" s="418"/>
      <c r="J32" s="418"/>
      <c r="K32" s="419"/>
      <c r="L32" s="423"/>
      <c r="M32" s="424"/>
      <c r="N32" s="424"/>
      <c r="O32" s="425"/>
      <c r="P32" s="507" t="s">
        <v>15</v>
      </c>
      <c r="Q32" s="508"/>
      <c r="R32" s="509"/>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0">
        <f>IF($BB$3="４週",SUM(S32:AT32),IF($BB$3="暦月",SUM(S32:AW32),""))</f>
        <v>0</v>
      </c>
      <c r="AY32" s="511"/>
      <c r="AZ32" s="512">
        <f>IF($BB$3="４週",AX32/4,IF($BB$3="暦月",'認知症対応型通所（1枚版）'!AX32/('認知症対応型通所（1枚版）'!$BB$8/7),""))</f>
        <v>0</v>
      </c>
      <c r="BA32" s="513"/>
      <c r="BB32" s="310"/>
      <c r="BC32" s="311"/>
      <c r="BD32" s="311"/>
      <c r="BE32" s="311"/>
      <c r="BF32" s="312"/>
    </row>
    <row r="33" spans="2:58" ht="20.25" customHeight="1" x14ac:dyDescent="0.4">
      <c r="B33" s="560"/>
      <c r="C33" s="392"/>
      <c r="D33" s="393"/>
      <c r="E33" s="394"/>
      <c r="F33" s="92">
        <f>C31</f>
        <v>0</v>
      </c>
      <c r="G33" s="433"/>
      <c r="H33" s="417"/>
      <c r="I33" s="418"/>
      <c r="J33" s="418"/>
      <c r="K33" s="419"/>
      <c r="L33" s="438"/>
      <c r="M33" s="439"/>
      <c r="N33" s="439"/>
      <c r="O33" s="440"/>
      <c r="P33" s="514" t="s">
        <v>50</v>
      </c>
      <c r="Q33" s="515"/>
      <c r="R33" s="51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7">
        <f>IF($BB$3="４週",SUM(S33:AT33),IF($BB$3="暦月",SUM(S33:AW33),""))</f>
        <v>0</v>
      </c>
      <c r="AY33" s="518"/>
      <c r="AZ33" s="519">
        <f>IF($BB$3="４週",AX33/4,IF($BB$3="暦月",'認知症対応型通所（1枚版）'!AX33/('認知症対応型通所（1枚版）'!$BB$8/7),""))</f>
        <v>0</v>
      </c>
      <c r="BA33" s="520"/>
      <c r="BB33" s="313"/>
      <c r="BC33" s="314"/>
      <c r="BD33" s="314"/>
      <c r="BE33" s="314"/>
      <c r="BF33" s="315"/>
    </row>
    <row r="34" spans="2:58" ht="20.25" customHeight="1" x14ac:dyDescent="0.4">
      <c r="B34" s="560">
        <f>B31+1</f>
        <v>5</v>
      </c>
      <c r="C34" s="386"/>
      <c r="D34" s="387"/>
      <c r="E34" s="388"/>
      <c r="F34" s="94"/>
      <c r="G34" s="432"/>
      <c r="H34" s="434"/>
      <c r="I34" s="418"/>
      <c r="J34" s="418"/>
      <c r="K34" s="419"/>
      <c r="L34" s="435"/>
      <c r="M34" s="436"/>
      <c r="N34" s="436"/>
      <c r="O34" s="437"/>
      <c r="P34" s="504" t="s">
        <v>49</v>
      </c>
      <c r="Q34" s="505"/>
      <c r="R34" s="50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1"/>
      <c r="AY34" s="522"/>
      <c r="AZ34" s="523"/>
      <c r="BA34" s="524"/>
      <c r="BB34" s="429"/>
      <c r="BC34" s="430"/>
      <c r="BD34" s="430"/>
      <c r="BE34" s="430"/>
      <c r="BF34" s="431"/>
    </row>
    <row r="35" spans="2:58" ht="20.25" customHeight="1" x14ac:dyDescent="0.4">
      <c r="B35" s="560"/>
      <c r="C35" s="389"/>
      <c r="D35" s="390"/>
      <c r="E35" s="391"/>
      <c r="F35" s="92"/>
      <c r="G35" s="413"/>
      <c r="H35" s="417"/>
      <c r="I35" s="418"/>
      <c r="J35" s="418"/>
      <c r="K35" s="419"/>
      <c r="L35" s="423"/>
      <c r="M35" s="424"/>
      <c r="N35" s="424"/>
      <c r="O35" s="425"/>
      <c r="P35" s="507" t="s">
        <v>15</v>
      </c>
      <c r="Q35" s="508"/>
      <c r="R35" s="509"/>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0">
        <f>IF($BB$3="４週",SUM(S35:AT35),IF($BB$3="暦月",SUM(S35:AW35),""))</f>
        <v>0</v>
      </c>
      <c r="AY35" s="511"/>
      <c r="AZ35" s="512">
        <f>IF($BB$3="４週",AX35/4,IF($BB$3="暦月",'認知症対応型通所（1枚版）'!AX35/('認知症対応型通所（1枚版）'!$BB$8/7),""))</f>
        <v>0</v>
      </c>
      <c r="BA35" s="513"/>
      <c r="BB35" s="310"/>
      <c r="BC35" s="311"/>
      <c r="BD35" s="311"/>
      <c r="BE35" s="311"/>
      <c r="BF35" s="312"/>
    </row>
    <row r="36" spans="2:58" ht="20.25" customHeight="1" x14ac:dyDescent="0.4">
      <c r="B36" s="560"/>
      <c r="C36" s="392"/>
      <c r="D36" s="393"/>
      <c r="E36" s="394"/>
      <c r="F36" s="92">
        <f>C34</f>
        <v>0</v>
      </c>
      <c r="G36" s="433"/>
      <c r="H36" s="417"/>
      <c r="I36" s="418"/>
      <c r="J36" s="418"/>
      <c r="K36" s="419"/>
      <c r="L36" s="438"/>
      <c r="M36" s="439"/>
      <c r="N36" s="439"/>
      <c r="O36" s="440"/>
      <c r="P36" s="514" t="s">
        <v>50</v>
      </c>
      <c r="Q36" s="515"/>
      <c r="R36" s="51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7">
        <f>IF($BB$3="４週",SUM(S36:AT36),IF($BB$3="暦月",SUM(S36:AW36),""))</f>
        <v>0</v>
      </c>
      <c r="AY36" s="518"/>
      <c r="AZ36" s="519">
        <f>IF($BB$3="４週",AX36/4,IF($BB$3="暦月",'認知症対応型通所（1枚版）'!AX36/('認知症対応型通所（1枚版）'!$BB$8/7),""))</f>
        <v>0</v>
      </c>
      <c r="BA36" s="520"/>
      <c r="BB36" s="313"/>
      <c r="BC36" s="314"/>
      <c r="BD36" s="314"/>
      <c r="BE36" s="314"/>
      <c r="BF36" s="315"/>
    </row>
    <row r="37" spans="2:58" ht="20.25" customHeight="1" x14ac:dyDescent="0.4">
      <c r="B37" s="560">
        <f>B34+1</f>
        <v>6</v>
      </c>
      <c r="C37" s="386"/>
      <c r="D37" s="387"/>
      <c r="E37" s="388"/>
      <c r="F37" s="94"/>
      <c r="G37" s="432"/>
      <c r="H37" s="434"/>
      <c r="I37" s="418"/>
      <c r="J37" s="418"/>
      <c r="K37" s="419"/>
      <c r="L37" s="435"/>
      <c r="M37" s="436"/>
      <c r="N37" s="436"/>
      <c r="O37" s="437"/>
      <c r="P37" s="504" t="s">
        <v>49</v>
      </c>
      <c r="Q37" s="505"/>
      <c r="R37" s="50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1"/>
      <c r="AY37" s="522"/>
      <c r="AZ37" s="523"/>
      <c r="BA37" s="524"/>
      <c r="BB37" s="429"/>
      <c r="BC37" s="430"/>
      <c r="BD37" s="430"/>
      <c r="BE37" s="430"/>
      <c r="BF37" s="431"/>
    </row>
    <row r="38" spans="2:58" ht="20.25" customHeight="1" x14ac:dyDescent="0.4">
      <c r="B38" s="560"/>
      <c r="C38" s="389"/>
      <c r="D38" s="390"/>
      <c r="E38" s="391"/>
      <c r="F38" s="92"/>
      <c r="G38" s="413"/>
      <c r="H38" s="417"/>
      <c r="I38" s="418"/>
      <c r="J38" s="418"/>
      <c r="K38" s="419"/>
      <c r="L38" s="423"/>
      <c r="M38" s="424"/>
      <c r="N38" s="424"/>
      <c r="O38" s="425"/>
      <c r="P38" s="507" t="s">
        <v>15</v>
      </c>
      <c r="Q38" s="508"/>
      <c r="R38" s="509"/>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0">
        <f>IF($BB$3="４週",SUM(S38:AT38),IF($BB$3="暦月",SUM(S38:AW38),""))</f>
        <v>0</v>
      </c>
      <c r="AY38" s="511"/>
      <c r="AZ38" s="512">
        <f>IF($BB$3="４週",AX38/4,IF($BB$3="暦月",'認知症対応型通所（1枚版）'!AX38/('認知症対応型通所（1枚版）'!$BB$8/7),""))</f>
        <v>0</v>
      </c>
      <c r="BA38" s="513"/>
      <c r="BB38" s="310"/>
      <c r="BC38" s="311"/>
      <c r="BD38" s="311"/>
      <c r="BE38" s="311"/>
      <c r="BF38" s="312"/>
    </row>
    <row r="39" spans="2:58" ht="20.25" customHeight="1" x14ac:dyDescent="0.4">
      <c r="B39" s="560"/>
      <c r="C39" s="392"/>
      <c r="D39" s="393"/>
      <c r="E39" s="394"/>
      <c r="F39" s="92">
        <f>C37</f>
        <v>0</v>
      </c>
      <c r="G39" s="433"/>
      <c r="H39" s="417"/>
      <c r="I39" s="418"/>
      <c r="J39" s="418"/>
      <c r="K39" s="419"/>
      <c r="L39" s="438"/>
      <c r="M39" s="439"/>
      <c r="N39" s="439"/>
      <c r="O39" s="440"/>
      <c r="P39" s="514" t="s">
        <v>50</v>
      </c>
      <c r="Q39" s="515"/>
      <c r="R39" s="51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7">
        <f>IF($BB$3="４週",SUM(S39:AT39),IF($BB$3="暦月",SUM(S39:AW39),""))</f>
        <v>0</v>
      </c>
      <c r="AY39" s="518"/>
      <c r="AZ39" s="519">
        <f>IF($BB$3="４週",AX39/4,IF($BB$3="暦月",'認知症対応型通所（1枚版）'!AX39/('認知症対応型通所（1枚版）'!$BB$8/7),""))</f>
        <v>0</v>
      </c>
      <c r="BA39" s="520"/>
      <c r="BB39" s="313"/>
      <c r="BC39" s="314"/>
      <c r="BD39" s="314"/>
      <c r="BE39" s="314"/>
      <c r="BF39" s="315"/>
    </row>
    <row r="40" spans="2:58" ht="20.25" customHeight="1" x14ac:dyDescent="0.4">
      <c r="B40" s="560">
        <f>B37+1</f>
        <v>7</v>
      </c>
      <c r="C40" s="386"/>
      <c r="D40" s="387"/>
      <c r="E40" s="388"/>
      <c r="F40" s="94"/>
      <c r="G40" s="432"/>
      <c r="H40" s="434"/>
      <c r="I40" s="418"/>
      <c r="J40" s="418"/>
      <c r="K40" s="419"/>
      <c r="L40" s="435"/>
      <c r="M40" s="436"/>
      <c r="N40" s="436"/>
      <c r="O40" s="437"/>
      <c r="P40" s="504" t="s">
        <v>49</v>
      </c>
      <c r="Q40" s="505"/>
      <c r="R40" s="50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1"/>
      <c r="AY40" s="522"/>
      <c r="AZ40" s="523"/>
      <c r="BA40" s="524"/>
      <c r="BB40" s="429"/>
      <c r="BC40" s="430"/>
      <c r="BD40" s="430"/>
      <c r="BE40" s="430"/>
      <c r="BF40" s="431"/>
    </row>
    <row r="41" spans="2:58" ht="20.25" customHeight="1" x14ac:dyDescent="0.4">
      <c r="B41" s="560"/>
      <c r="C41" s="389"/>
      <c r="D41" s="390"/>
      <c r="E41" s="391"/>
      <c r="F41" s="92"/>
      <c r="G41" s="413"/>
      <c r="H41" s="417"/>
      <c r="I41" s="418"/>
      <c r="J41" s="418"/>
      <c r="K41" s="419"/>
      <c r="L41" s="423"/>
      <c r="M41" s="424"/>
      <c r="N41" s="424"/>
      <c r="O41" s="425"/>
      <c r="P41" s="507" t="s">
        <v>15</v>
      </c>
      <c r="Q41" s="508"/>
      <c r="R41" s="509"/>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0">
        <f>IF($BB$3="４週",SUM(S41:AT41),IF($BB$3="暦月",SUM(S41:AW41),""))</f>
        <v>0</v>
      </c>
      <c r="AY41" s="511"/>
      <c r="AZ41" s="512">
        <f>IF($BB$3="４週",AX41/4,IF($BB$3="暦月",'認知症対応型通所（1枚版）'!AX41/('認知症対応型通所（1枚版）'!$BB$8/7),""))</f>
        <v>0</v>
      </c>
      <c r="BA41" s="513"/>
      <c r="BB41" s="310"/>
      <c r="BC41" s="311"/>
      <c r="BD41" s="311"/>
      <c r="BE41" s="311"/>
      <c r="BF41" s="312"/>
    </row>
    <row r="42" spans="2:58" ht="20.25" customHeight="1" x14ac:dyDescent="0.4">
      <c r="B42" s="560"/>
      <c r="C42" s="392"/>
      <c r="D42" s="393"/>
      <c r="E42" s="394"/>
      <c r="F42" s="92">
        <f>C40</f>
        <v>0</v>
      </c>
      <c r="G42" s="433"/>
      <c r="H42" s="417"/>
      <c r="I42" s="418"/>
      <c r="J42" s="418"/>
      <c r="K42" s="419"/>
      <c r="L42" s="438"/>
      <c r="M42" s="439"/>
      <c r="N42" s="439"/>
      <c r="O42" s="440"/>
      <c r="P42" s="514" t="s">
        <v>50</v>
      </c>
      <c r="Q42" s="515"/>
      <c r="R42" s="51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7">
        <f>IF($BB$3="４週",SUM(S42:AT42),IF($BB$3="暦月",SUM(S42:AW42),""))</f>
        <v>0</v>
      </c>
      <c r="AY42" s="518"/>
      <c r="AZ42" s="519">
        <f>IF($BB$3="４週",AX42/4,IF($BB$3="暦月",'認知症対応型通所（1枚版）'!AX42/('認知症対応型通所（1枚版）'!$BB$8/7),""))</f>
        <v>0</v>
      </c>
      <c r="BA42" s="520"/>
      <c r="BB42" s="313"/>
      <c r="BC42" s="314"/>
      <c r="BD42" s="314"/>
      <c r="BE42" s="314"/>
      <c r="BF42" s="315"/>
    </row>
    <row r="43" spans="2:58" ht="20.25" customHeight="1" x14ac:dyDescent="0.4">
      <c r="B43" s="560">
        <f>B40+1</f>
        <v>8</v>
      </c>
      <c r="C43" s="386"/>
      <c r="D43" s="387"/>
      <c r="E43" s="388"/>
      <c r="F43" s="94"/>
      <c r="G43" s="432"/>
      <c r="H43" s="434"/>
      <c r="I43" s="418"/>
      <c r="J43" s="418"/>
      <c r="K43" s="419"/>
      <c r="L43" s="435"/>
      <c r="M43" s="436"/>
      <c r="N43" s="436"/>
      <c r="O43" s="437"/>
      <c r="P43" s="504" t="s">
        <v>49</v>
      </c>
      <c r="Q43" s="505"/>
      <c r="R43" s="50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1"/>
      <c r="AY43" s="522"/>
      <c r="AZ43" s="523"/>
      <c r="BA43" s="524"/>
      <c r="BB43" s="429"/>
      <c r="BC43" s="430"/>
      <c r="BD43" s="430"/>
      <c r="BE43" s="430"/>
      <c r="BF43" s="431"/>
    </row>
    <row r="44" spans="2:58" ht="20.25" customHeight="1" x14ac:dyDescent="0.4">
      <c r="B44" s="560"/>
      <c r="C44" s="389"/>
      <c r="D44" s="390"/>
      <c r="E44" s="391"/>
      <c r="F44" s="92"/>
      <c r="G44" s="413"/>
      <c r="H44" s="417"/>
      <c r="I44" s="418"/>
      <c r="J44" s="418"/>
      <c r="K44" s="419"/>
      <c r="L44" s="423"/>
      <c r="M44" s="424"/>
      <c r="N44" s="424"/>
      <c r="O44" s="425"/>
      <c r="P44" s="507" t="s">
        <v>15</v>
      </c>
      <c r="Q44" s="508"/>
      <c r="R44" s="509"/>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0">
        <f>IF($BB$3="４週",SUM(S44:AT44),IF($BB$3="暦月",SUM(S44:AW44),""))</f>
        <v>0</v>
      </c>
      <c r="AY44" s="511"/>
      <c r="AZ44" s="512">
        <f>IF($BB$3="４週",AX44/4,IF($BB$3="暦月",'認知症対応型通所（1枚版）'!AX44/('認知症対応型通所（1枚版）'!$BB$8/7),""))</f>
        <v>0</v>
      </c>
      <c r="BA44" s="513"/>
      <c r="BB44" s="310"/>
      <c r="BC44" s="311"/>
      <c r="BD44" s="311"/>
      <c r="BE44" s="311"/>
      <c r="BF44" s="312"/>
    </row>
    <row r="45" spans="2:58" ht="20.25" customHeight="1" x14ac:dyDescent="0.4">
      <c r="B45" s="560"/>
      <c r="C45" s="392"/>
      <c r="D45" s="393"/>
      <c r="E45" s="394"/>
      <c r="F45" s="92">
        <f>C43</f>
        <v>0</v>
      </c>
      <c r="G45" s="433"/>
      <c r="H45" s="417"/>
      <c r="I45" s="418"/>
      <c r="J45" s="418"/>
      <c r="K45" s="419"/>
      <c r="L45" s="438"/>
      <c r="M45" s="439"/>
      <c r="N45" s="439"/>
      <c r="O45" s="440"/>
      <c r="P45" s="514" t="s">
        <v>50</v>
      </c>
      <c r="Q45" s="515"/>
      <c r="R45" s="51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7">
        <f>IF($BB$3="４週",SUM(S45:AT45),IF($BB$3="暦月",SUM(S45:AW45),""))</f>
        <v>0</v>
      </c>
      <c r="AY45" s="518"/>
      <c r="AZ45" s="519">
        <f>IF($BB$3="４週",AX45/4,IF($BB$3="暦月",'認知症対応型通所（1枚版）'!AX45/('認知症対応型通所（1枚版）'!$BB$8/7),""))</f>
        <v>0</v>
      </c>
      <c r="BA45" s="520"/>
      <c r="BB45" s="313"/>
      <c r="BC45" s="314"/>
      <c r="BD45" s="314"/>
      <c r="BE45" s="314"/>
      <c r="BF45" s="315"/>
    </row>
    <row r="46" spans="2:58" ht="20.25" customHeight="1" x14ac:dyDescent="0.4">
      <c r="B46" s="560">
        <f>B43+1</f>
        <v>9</v>
      </c>
      <c r="C46" s="386"/>
      <c r="D46" s="387"/>
      <c r="E46" s="388"/>
      <c r="F46" s="94"/>
      <c r="G46" s="432"/>
      <c r="H46" s="434"/>
      <c r="I46" s="418"/>
      <c r="J46" s="418"/>
      <c r="K46" s="419"/>
      <c r="L46" s="435"/>
      <c r="M46" s="436"/>
      <c r="N46" s="436"/>
      <c r="O46" s="437"/>
      <c r="P46" s="504" t="s">
        <v>49</v>
      </c>
      <c r="Q46" s="505"/>
      <c r="R46" s="50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1"/>
      <c r="AY46" s="522"/>
      <c r="AZ46" s="523"/>
      <c r="BA46" s="524"/>
      <c r="BB46" s="429"/>
      <c r="BC46" s="430"/>
      <c r="BD46" s="430"/>
      <c r="BE46" s="430"/>
      <c r="BF46" s="431"/>
    </row>
    <row r="47" spans="2:58" ht="20.25" customHeight="1" x14ac:dyDescent="0.4">
      <c r="B47" s="560"/>
      <c r="C47" s="389"/>
      <c r="D47" s="390"/>
      <c r="E47" s="391"/>
      <c r="F47" s="92"/>
      <c r="G47" s="413"/>
      <c r="H47" s="417"/>
      <c r="I47" s="418"/>
      <c r="J47" s="418"/>
      <c r="K47" s="419"/>
      <c r="L47" s="423"/>
      <c r="M47" s="424"/>
      <c r="N47" s="424"/>
      <c r="O47" s="425"/>
      <c r="P47" s="507" t="s">
        <v>15</v>
      </c>
      <c r="Q47" s="508"/>
      <c r="R47" s="509"/>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0">
        <f>IF($BB$3="４週",SUM(S47:AT47),IF($BB$3="暦月",SUM(S47:AW47),""))</f>
        <v>0</v>
      </c>
      <c r="AY47" s="511"/>
      <c r="AZ47" s="512">
        <f>IF($BB$3="４週",AX47/4,IF($BB$3="暦月",'認知症対応型通所（1枚版）'!AX47/('認知症対応型通所（1枚版）'!$BB$8/7),""))</f>
        <v>0</v>
      </c>
      <c r="BA47" s="513"/>
      <c r="BB47" s="310"/>
      <c r="BC47" s="311"/>
      <c r="BD47" s="311"/>
      <c r="BE47" s="311"/>
      <c r="BF47" s="312"/>
    </row>
    <row r="48" spans="2:58" ht="20.25" customHeight="1" x14ac:dyDescent="0.4">
      <c r="B48" s="560"/>
      <c r="C48" s="392"/>
      <c r="D48" s="393"/>
      <c r="E48" s="394"/>
      <c r="F48" s="92">
        <f>C46</f>
        <v>0</v>
      </c>
      <c r="G48" s="433"/>
      <c r="H48" s="417"/>
      <c r="I48" s="418"/>
      <c r="J48" s="418"/>
      <c r="K48" s="419"/>
      <c r="L48" s="438"/>
      <c r="M48" s="439"/>
      <c r="N48" s="439"/>
      <c r="O48" s="440"/>
      <c r="P48" s="514" t="s">
        <v>50</v>
      </c>
      <c r="Q48" s="515"/>
      <c r="R48" s="51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7">
        <f>IF($BB$3="４週",SUM(S48:AT48),IF($BB$3="暦月",SUM(S48:AW48),""))</f>
        <v>0</v>
      </c>
      <c r="AY48" s="518"/>
      <c r="AZ48" s="519">
        <f>IF($BB$3="４週",AX48/4,IF($BB$3="暦月",'認知症対応型通所（1枚版）'!AX48/('認知症対応型通所（1枚版）'!$BB$8/7),""))</f>
        <v>0</v>
      </c>
      <c r="BA48" s="520"/>
      <c r="BB48" s="313"/>
      <c r="BC48" s="314"/>
      <c r="BD48" s="314"/>
      <c r="BE48" s="314"/>
      <c r="BF48" s="315"/>
    </row>
    <row r="49" spans="2:58" ht="20.25" customHeight="1" x14ac:dyDescent="0.4">
      <c r="B49" s="560">
        <f>B46+1</f>
        <v>10</v>
      </c>
      <c r="C49" s="386"/>
      <c r="D49" s="387"/>
      <c r="E49" s="388"/>
      <c r="F49" s="94"/>
      <c r="G49" s="432"/>
      <c r="H49" s="434"/>
      <c r="I49" s="418"/>
      <c r="J49" s="418"/>
      <c r="K49" s="419"/>
      <c r="L49" s="435"/>
      <c r="M49" s="436"/>
      <c r="N49" s="436"/>
      <c r="O49" s="437"/>
      <c r="P49" s="504" t="s">
        <v>49</v>
      </c>
      <c r="Q49" s="505"/>
      <c r="R49" s="50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1"/>
      <c r="AY49" s="522"/>
      <c r="AZ49" s="523"/>
      <c r="BA49" s="524"/>
      <c r="BB49" s="429"/>
      <c r="BC49" s="430"/>
      <c r="BD49" s="430"/>
      <c r="BE49" s="430"/>
      <c r="BF49" s="431"/>
    </row>
    <row r="50" spans="2:58" ht="20.25" customHeight="1" x14ac:dyDescent="0.4">
      <c r="B50" s="560"/>
      <c r="C50" s="389"/>
      <c r="D50" s="390"/>
      <c r="E50" s="391"/>
      <c r="F50" s="92"/>
      <c r="G50" s="413"/>
      <c r="H50" s="417"/>
      <c r="I50" s="418"/>
      <c r="J50" s="418"/>
      <c r="K50" s="419"/>
      <c r="L50" s="423"/>
      <c r="M50" s="424"/>
      <c r="N50" s="424"/>
      <c r="O50" s="425"/>
      <c r="P50" s="507" t="s">
        <v>15</v>
      </c>
      <c r="Q50" s="508"/>
      <c r="R50" s="509"/>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0">
        <f>IF($BB$3="４週",SUM(S50:AT50),IF($BB$3="暦月",SUM(S50:AW50),""))</f>
        <v>0</v>
      </c>
      <c r="AY50" s="511"/>
      <c r="AZ50" s="512">
        <f>IF($BB$3="４週",AX50/4,IF($BB$3="暦月",'認知症対応型通所（1枚版）'!AX50/('認知症対応型通所（1枚版）'!$BB$8/7),""))</f>
        <v>0</v>
      </c>
      <c r="BA50" s="513"/>
      <c r="BB50" s="310"/>
      <c r="BC50" s="311"/>
      <c r="BD50" s="311"/>
      <c r="BE50" s="311"/>
      <c r="BF50" s="312"/>
    </row>
    <row r="51" spans="2:58" ht="20.25" customHeight="1" x14ac:dyDescent="0.4">
      <c r="B51" s="560"/>
      <c r="C51" s="392"/>
      <c r="D51" s="393"/>
      <c r="E51" s="394"/>
      <c r="F51" s="92">
        <f>C49</f>
        <v>0</v>
      </c>
      <c r="G51" s="433"/>
      <c r="H51" s="417"/>
      <c r="I51" s="418"/>
      <c r="J51" s="418"/>
      <c r="K51" s="419"/>
      <c r="L51" s="438"/>
      <c r="M51" s="439"/>
      <c r="N51" s="439"/>
      <c r="O51" s="440"/>
      <c r="P51" s="514" t="s">
        <v>50</v>
      </c>
      <c r="Q51" s="515"/>
      <c r="R51" s="51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7">
        <f>IF($BB$3="４週",SUM(S51:AT51),IF($BB$3="暦月",SUM(S51:AW51),""))</f>
        <v>0</v>
      </c>
      <c r="AY51" s="518"/>
      <c r="AZ51" s="519">
        <f>IF($BB$3="４週",AX51/4,IF($BB$3="暦月",'認知症対応型通所（1枚版）'!AX51/('認知症対応型通所（1枚版）'!$BB$8/7),""))</f>
        <v>0</v>
      </c>
      <c r="BA51" s="520"/>
      <c r="BB51" s="313"/>
      <c r="BC51" s="314"/>
      <c r="BD51" s="314"/>
      <c r="BE51" s="314"/>
      <c r="BF51" s="315"/>
    </row>
    <row r="52" spans="2:58" ht="20.25" customHeight="1" x14ac:dyDescent="0.4">
      <c r="B52" s="560">
        <f>B49+1</f>
        <v>11</v>
      </c>
      <c r="C52" s="386"/>
      <c r="D52" s="387"/>
      <c r="E52" s="388"/>
      <c r="F52" s="94"/>
      <c r="G52" s="432"/>
      <c r="H52" s="434"/>
      <c r="I52" s="418"/>
      <c r="J52" s="418"/>
      <c r="K52" s="419"/>
      <c r="L52" s="435"/>
      <c r="M52" s="436"/>
      <c r="N52" s="436"/>
      <c r="O52" s="437"/>
      <c r="P52" s="504" t="s">
        <v>49</v>
      </c>
      <c r="Q52" s="505"/>
      <c r="R52" s="50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1"/>
      <c r="AY52" s="522"/>
      <c r="AZ52" s="523"/>
      <c r="BA52" s="524"/>
      <c r="BB52" s="429"/>
      <c r="BC52" s="430"/>
      <c r="BD52" s="430"/>
      <c r="BE52" s="430"/>
      <c r="BF52" s="431"/>
    </row>
    <row r="53" spans="2:58" ht="20.25" customHeight="1" x14ac:dyDescent="0.4">
      <c r="B53" s="560"/>
      <c r="C53" s="389"/>
      <c r="D53" s="390"/>
      <c r="E53" s="391"/>
      <c r="F53" s="92"/>
      <c r="G53" s="413"/>
      <c r="H53" s="417"/>
      <c r="I53" s="418"/>
      <c r="J53" s="418"/>
      <c r="K53" s="419"/>
      <c r="L53" s="423"/>
      <c r="M53" s="424"/>
      <c r="N53" s="424"/>
      <c r="O53" s="425"/>
      <c r="P53" s="507" t="s">
        <v>15</v>
      </c>
      <c r="Q53" s="508"/>
      <c r="R53" s="509"/>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0">
        <f>IF($BB$3="４週",SUM(S53:AT53),IF($BB$3="暦月",SUM(S53:AW53),""))</f>
        <v>0</v>
      </c>
      <c r="AY53" s="511"/>
      <c r="AZ53" s="512">
        <f>IF($BB$3="４週",AX53/4,IF($BB$3="暦月",'認知症対応型通所（1枚版）'!AX53/('認知症対応型通所（1枚版）'!$BB$8/7),""))</f>
        <v>0</v>
      </c>
      <c r="BA53" s="513"/>
      <c r="BB53" s="310"/>
      <c r="BC53" s="311"/>
      <c r="BD53" s="311"/>
      <c r="BE53" s="311"/>
      <c r="BF53" s="312"/>
    </row>
    <row r="54" spans="2:58" ht="20.25" customHeight="1" x14ac:dyDescent="0.4">
      <c r="B54" s="560"/>
      <c r="C54" s="392"/>
      <c r="D54" s="393"/>
      <c r="E54" s="394"/>
      <c r="F54" s="92">
        <f>C52</f>
        <v>0</v>
      </c>
      <c r="G54" s="433"/>
      <c r="H54" s="417"/>
      <c r="I54" s="418"/>
      <c r="J54" s="418"/>
      <c r="K54" s="419"/>
      <c r="L54" s="438"/>
      <c r="M54" s="439"/>
      <c r="N54" s="439"/>
      <c r="O54" s="440"/>
      <c r="P54" s="514" t="s">
        <v>50</v>
      </c>
      <c r="Q54" s="515"/>
      <c r="R54" s="51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7">
        <f>IF($BB$3="４週",SUM(S54:AT54),IF($BB$3="暦月",SUM(S54:AW54),""))</f>
        <v>0</v>
      </c>
      <c r="AY54" s="518"/>
      <c r="AZ54" s="519">
        <f>IF($BB$3="４週",AX54/4,IF($BB$3="暦月",'認知症対応型通所（1枚版）'!AX54/('認知症対応型通所（1枚版）'!$BB$8/7),""))</f>
        <v>0</v>
      </c>
      <c r="BA54" s="520"/>
      <c r="BB54" s="313"/>
      <c r="BC54" s="314"/>
      <c r="BD54" s="314"/>
      <c r="BE54" s="314"/>
      <c r="BF54" s="315"/>
    </row>
    <row r="55" spans="2:58" ht="20.25" customHeight="1" x14ac:dyDescent="0.4">
      <c r="B55" s="560">
        <f>B52+1</f>
        <v>12</v>
      </c>
      <c r="C55" s="386"/>
      <c r="D55" s="387"/>
      <c r="E55" s="388"/>
      <c r="F55" s="94"/>
      <c r="G55" s="432"/>
      <c r="H55" s="434"/>
      <c r="I55" s="418"/>
      <c r="J55" s="418"/>
      <c r="K55" s="419"/>
      <c r="L55" s="435"/>
      <c r="M55" s="436"/>
      <c r="N55" s="436"/>
      <c r="O55" s="437"/>
      <c r="P55" s="504" t="s">
        <v>49</v>
      </c>
      <c r="Q55" s="505"/>
      <c r="R55" s="50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1"/>
      <c r="AY55" s="522"/>
      <c r="AZ55" s="523"/>
      <c r="BA55" s="524"/>
      <c r="BB55" s="453"/>
      <c r="BC55" s="436"/>
      <c r="BD55" s="436"/>
      <c r="BE55" s="436"/>
      <c r="BF55" s="437"/>
    </row>
    <row r="56" spans="2:58" ht="20.25" customHeight="1" x14ac:dyDescent="0.4">
      <c r="B56" s="560"/>
      <c r="C56" s="389"/>
      <c r="D56" s="390"/>
      <c r="E56" s="391"/>
      <c r="F56" s="92"/>
      <c r="G56" s="413"/>
      <c r="H56" s="417"/>
      <c r="I56" s="418"/>
      <c r="J56" s="418"/>
      <c r="K56" s="419"/>
      <c r="L56" s="423"/>
      <c r="M56" s="424"/>
      <c r="N56" s="424"/>
      <c r="O56" s="425"/>
      <c r="P56" s="507" t="s">
        <v>15</v>
      </c>
      <c r="Q56" s="508"/>
      <c r="R56" s="509"/>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0">
        <f>IF($BB$3="４週",SUM(S56:AT56),IF($BB$3="暦月",SUM(S56:AW56),""))</f>
        <v>0</v>
      </c>
      <c r="AY56" s="511"/>
      <c r="AZ56" s="512">
        <f>IF($BB$3="４週",AX56/4,IF($BB$3="暦月",'認知症対応型通所（1枚版）'!AX56/('認知症対応型通所（1枚版）'!$BB$8/7),""))</f>
        <v>0</v>
      </c>
      <c r="BA56" s="513"/>
      <c r="BB56" s="454"/>
      <c r="BC56" s="424"/>
      <c r="BD56" s="424"/>
      <c r="BE56" s="424"/>
      <c r="BF56" s="425"/>
    </row>
    <row r="57" spans="2:58" ht="20.25" customHeight="1" x14ac:dyDescent="0.4">
      <c r="B57" s="560"/>
      <c r="C57" s="392"/>
      <c r="D57" s="393"/>
      <c r="E57" s="394"/>
      <c r="F57" s="92">
        <f>C55</f>
        <v>0</v>
      </c>
      <c r="G57" s="433"/>
      <c r="H57" s="417"/>
      <c r="I57" s="418"/>
      <c r="J57" s="418"/>
      <c r="K57" s="419"/>
      <c r="L57" s="438"/>
      <c r="M57" s="439"/>
      <c r="N57" s="439"/>
      <c r="O57" s="440"/>
      <c r="P57" s="514" t="s">
        <v>50</v>
      </c>
      <c r="Q57" s="515"/>
      <c r="R57" s="51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7">
        <f>IF($BB$3="４週",SUM(S57:AT57),IF($BB$3="暦月",SUM(S57:AW57),""))</f>
        <v>0</v>
      </c>
      <c r="AY57" s="518"/>
      <c r="AZ57" s="519">
        <f>IF($BB$3="４週",AX57/4,IF($BB$3="暦月",'認知症対応型通所（1枚版）'!AX57/('認知症対応型通所（1枚版）'!$BB$8/7),""))</f>
        <v>0</v>
      </c>
      <c r="BA57" s="520"/>
      <c r="BB57" s="455"/>
      <c r="BC57" s="439"/>
      <c r="BD57" s="439"/>
      <c r="BE57" s="439"/>
      <c r="BF57" s="440"/>
    </row>
    <row r="58" spans="2:58" ht="20.25" customHeight="1" x14ac:dyDescent="0.4">
      <c r="B58" s="560">
        <f>B55+1</f>
        <v>13</v>
      </c>
      <c r="C58" s="386"/>
      <c r="D58" s="387"/>
      <c r="E58" s="388"/>
      <c r="F58" s="94"/>
      <c r="G58" s="432"/>
      <c r="H58" s="434"/>
      <c r="I58" s="418"/>
      <c r="J58" s="418"/>
      <c r="K58" s="419"/>
      <c r="L58" s="435"/>
      <c r="M58" s="436"/>
      <c r="N58" s="436"/>
      <c r="O58" s="437"/>
      <c r="P58" s="504" t="s">
        <v>49</v>
      </c>
      <c r="Q58" s="505"/>
      <c r="R58" s="50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1"/>
      <c r="AY58" s="522"/>
      <c r="AZ58" s="523"/>
      <c r="BA58" s="524"/>
      <c r="BB58" s="453"/>
      <c r="BC58" s="436"/>
      <c r="BD58" s="436"/>
      <c r="BE58" s="436"/>
      <c r="BF58" s="437"/>
    </row>
    <row r="59" spans="2:58" ht="20.25" customHeight="1" x14ac:dyDescent="0.4">
      <c r="B59" s="560"/>
      <c r="C59" s="389"/>
      <c r="D59" s="390"/>
      <c r="E59" s="391"/>
      <c r="F59" s="92"/>
      <c r="G59" s="413"/>
      <c r="H59" s="417"/>
      <c r="I59" s="418"/>
      <c r="J59" s="418"/>
      <c r="K59" s="419"/>
      <c r="L59" s="423"/>
      <c r="M59" s="424"/>
      <c r="N59" s="424"/>
      <c r="O59" s="425"/>
      <c r="P59" s="507" t="s">
        <v>15</v>
      </c>
      <c r="Q59" s="508"/>
      <c r="R59" s="509"/>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0">
        <f>IF($BB$3="４週",SUM(S59:AT59),IF($BB$3="暦月",SUM(S59:AW59),""))</f>
        <v>0</v>
      </c>
      <c r="AY59" s="511"/>
      <c r="AZ59" s="512">
        <f>IF($BB$3="４週",AX59/4,IF($BB$3="暦月",'認知症対応型通所（1枚版）'!AX59/('認知症対応型通所（1枚版）'!$BB$8/7),""))</f>
        <v>0</v>
      </c>
      <c r="BA59" s="513"/>
      <c r="BB59" s="454"/>
      <c r="BC59" s="424"/>
      <c r="BD59" s="424"/>
      <c r="BE59" s="424"/>
      <c r="BF59" s="425"/>
    </row>
    <row r="60" spans="2:58" ht="20.25" customHeight="1" thickBot="1" x14ac:dyDescent="0.45">
      <c r="B60" s="561"/>
      <c r="C60" s="392"/>
      <c r="D60" s="393"/>
      <c r="E60" s="394"/>
      <c r="F60" s="95">
        <f>C58</f>
        <v>0</v>
      </c>
      <c r="G60" s="491"/>
      <c r="H60" s="492"/>
      <c r="I60" s="493"/>
      <c r="J60" s="493"/>
      <c r="K60" s="494"/>
      <c r="L60" s="495"/>
      <c r="M60" s="457"/>
      <c r="N60" s="457"/>
      <c r="O60" s="458"/>
      <c r="P60" s="557" t="s">
        <v>50</v>
      </c>
      <c r="Q60" s="558"/>
      <c r="R60" s="559"/>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7">
        <f>IF($BB$3="４週",SUM(S60:AT60),IF($BB$3="暦月",SUM(S60:AW60),""))</f>
        <v>0</v>
      </c>
      <c r="AY60" s="518"/>
      <c r="AZ60" s="519">
        <f>IF($BB$3="４週",AX60/4,IF($BB$3="暦月",'認知症対応型通所（1枚版）'!AX60/('認知症対応型通所（1枚版）'!$BB$8/7),""))</f>
        <v>0</v>
      </c>
      <c r="BA60" s="520"/>
      <c r="BB60" s="456"/>
      <c r="BC60" s="457"/>
      <c r="BD60" s="457"/>
      <c r="BE60" s="457"/>
      <c r="BF60" s="458"/>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76"/>
      <c r="C62" s="277"/>
      <c r="D62" s="277"/>
      <c r="E62" s="277"/>
      <c r="F62" s="193"/>
      <c r="G62" s="447" t="s">
        <v>193</v>
      </c>
      <c r="H62" s="447"/>
      <c r="I62" s="447"/>
      <c r="J62" s="447"/>
      <c r="K62" s="448"/>
      <c r="L62" s="271"/>
      <c r="M62" s="500" t="s">
        <v>60</v>
      </c>
      <c r="N62" s="501"/>
      <c r="O62" s="501"/>
      <c r="P62" s="501"/>
      <c r="Q62" s="501"/>
      <c r="R62" s="502"/>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477" t="str">
        <f>IF(SUMIF($F$22:$F$60, $M62, AX$22:AX$60)=0,"",SUMIF($F$22:$F$60, $M62, AX$22:AX$60))</f>
        <v/>
      </c>
      <c r="AY62" s="478"/>
      <c r="AZ62" s="479" t="str">
        <f t="shared" ref="AZ62:AZ64" si="3">IF(AX62="","",IF($BB$3="４週",AX62/4,IF($BB$3="暦月",AX62/($BB$8/7),"")))</f>
        <v/>
      </c>
      <c r="BA62" s="480"/>
      <c r="BB62" s="525"/>
      <c r="BC62" s="526"/>
      <c r="BD62" s="526"/>
      <c r="BE62" s="526"/>
      <c r="BF62" s="527"/>
    </row>
    <row r="63" spans="2:58" ht="20.25" customHeight="1" x14ac:dyDescent="0.4">
      <c r="B63" s="278"/>
      <c r="C63" s="208"/>
      <c r="D63" s="208"/>
      <c r="E63" s="208"/>
      <c r="F63" s="195"/>
      <c r="G63" s="449"/>
      <c r="H63" s="449"/>
      <c r="I63" s="449"/>
      <c r="J63" s="449"/>
      <c r="K63" s="450"/>
      <c r="L63" s="275"/>
      <c r="M63" s="444" t="s">
        <v>5</v>
      </c>
      <c r="N63" s="445"/>
      <c r="O63" s="445"/>
      <c r="P63" s="445"/>
      <c r="Q63" s="445"/>
      <c r="R63" s="446"/>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477" t="str">
        <f>IF(SUMIF($F$22:$F$60, $M63, AX$22:AX$60)=0,"",SUMIF($F$22:$F$60, $M63, AX$22:AX$60))</f>
        <v/>
      </c>
      <c r="AY63" s="478"/>
      <c r="AZ63" s="479" t="str">
        <f t="shared" si="3"/>
        <v/>
      </c>
      <c r="BA63" s="480"/>
      <c r="BB63" s="528"/>
      <c r="BC63" s="529"/>
      <c r="BD63" s="529"/>
      <c r="BE63" s="529"/>
      <c r="BF63" s="530"/>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477" t="str">
        <f>IF(SUMIF($F$22:$F$60, $M64, AX$22:AX$60)=0,"",SUMIF($F$22:$F$60, $M64, AX$22:AX$60))</f>
        <v/>
      </c>
      <c r="AY64" s="478"/>
      <c r="AZ64" s="479" t="str">
        <f t="shared" si="3"/>
        <v/>
      </c>
      <c r="BA64" s="480"/>
      <c r="BB64" s="528"/>
      <c r="BC64" s="529"/>
      <c r="BD64" s="529"/>
      <c r="BE64" s="529"/>
      <c r="BF64" s="530"/>
    </row>
    <row r="65" spans="1:73" ht="20.25" customHeight="1" x14ac:dyDescent="0.4">
      <c r="B65" s="53"/>
      <c r="C65" s="26"/>
      <c r="D65" s="26"/>
      <c r="E65" s="26"/>
      <c r="F65" s="26"/>
      <c r="G65" s="534" t="s">
        <v>194</v>
      </c>
      <c r="H65" s="534"/>
      <c r="I65" s="534"/>
      <c r="J65" s="534"/>
      <c r="K65" s="534"/>
      <c r="L65" s="534"/>
      <c r="M65" s="534"/>
      <c r="N65" s="534"/>
      <c r="O65" s="534"/>
      <c r="P65" s="534"/>
      <c r="Q65" s="534"/>
      <c r="R65" s="535"/>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536"/>
      <c r="AY65" s="537"/>
      <c r="AZ65" s="537"/>
      <c r="BA65" s="538"/>
      <c r="BB65" s="528"/>
      <c r="BC65" s="529"/>
      <c r="BD65" s="529"/>
      <c r="BE65" s="529"/>
      <c r="BF65" s="530"/>
    </row>
    <row r="66" spans="1:73" ht="20.25" customHeight="1" thickBot="1" x14ac:dyDescent="0.45">
      <c r="B66" s="54"/>
      <c r="C66" s="114"/>
      <c r="D66" s="114"/>
      <c r="E66" s="114"/>
      <c r="F66" s="114"/>
      <c r="G66" s="545" t="s">
        <v>195</v>
      </c>
      <c r="H66" s="545"/>
      <c r="I66" s="545"/>
      <c r="J66" s="545"/>
      <c r="K66" s="545"/>
      <c r="L66" s="545"/>
      <c r="M66" s="545"/>
      <c r="N66" s="545"/>
      <c r="O66" s="545"/>
      <c r="P66" s="545"/>
      <c r="Q66" s="545"/>
      <c r="R66" s="546"/>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539"/>
      <c r="AY66" s="540"/>
      <c r="AZ66" s="540"/>
      <c r="BA66" s="541"/>
      <c r="BB66" s="528"/>
      <c r="BC66" s="529"/>
      <c r="BD66" s="529"/>
      <c r="BE66" s="529"/>
      <c r="BF66" s="530"/>
    </row>
    <row r="67" spans="1:73" ht="18.75" customHeight="1" x14ac:dyDescent="0.4">
      <c r="B67" s="547" t="s">
        <v>196</v>
      </c>
      <c r="C67" s="548"/>
      <c r="D67" s="548"/>
      <c r="E67" s="548"/>
      <c r="F67" s="548"/>
      <c r="G67" s="548"/>
      <c r="H67" s="548"/>
      <c r="I67" s="548"/>
      <c r="J67" s="548"/>
      <c r="K67" s="549"/>
      <c r="L67" s="553" t="s">
        <v>60</v>
      </c>
      <c r="M67" s="553"/>
      <c r="N67" s="553"/>
      <c r="O67" s="553"/>
      <c r="P67" s="553"/>
      <c r="Q67" s="553"/>
      <c r="R67" s="554"/>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539"/>
      <c r="AY67" s="540"/>
      <c r="AZ67" s="540"/>
      <c r="BA67" s="541"/>
      <c r="BB67" s="528"/>
      <c r="BC67" s="529"/>
      <c r="BD67" s="529"/>
      <c r="BE67" s="529"/>
      <c r="BF67" s="530"/>
    </row>
    <row r="68" spans="1:73" ht="18.75" customHeight="1" x14ac:dyDescent="0.4">
      <c r="B68" s="547"/>
      <c r="C68" s="548"/>
      <c r="D68" s="548"/>
      <c r="E68" s="548"/>
      <c r="F68" s="548"/>
      <c r="G68" s="548"/>
      <c r="H68" s="548"/>
      <c r="I68" s="548"/>
      <c r="J68" s="548"/>
      <c r="K68" s="549"/>
      <c r="L68" s="555" t="s">
        <v>5</v>
      </c>
      <c r="M68" s="555"/>
      <c r="N68" s="555"/>
      <c r="O68" s="555"/>
      <c r="P68" s="555"/>
      <c r="Q68" s="555"/>
      <c r="R68" s="556"/>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539"/>
      <c r="AY68" s="540"/>
      <c r="AZ68" s="540"/>
      <c r="BA68" s="541"/>
      <c r="BB68" s="528"/>
      <c r="BC68" s="529"/>
      <c r="BD68" s="529"/>
      <c r="BE68" s="529"/>
      <c r="BF68" s="530"/>
    </row>
    <row r="69" spans="1:73" ht="18.75" customHeight="1" x14ac:dyDescent="0.4">
      <c r="B69" s="547"/>
      <c r="C69" s="548"/>
      <c r="D69" s="548"/>
      <c r="E69" s="548"/>
      <c r="F69" s="548"/>
      <c r="G69" s="548"/>
      <c r="H69" s="548"/>
      <c r="I69" s="548"/>
      <c r="J69" s="548"/>
      <c r="K69" s="549"/>
      <c r="L69" s="555" t="s">
        <v>61</v>
      </c>
      <c r="M69" s="555"/>
      <c r="N69" s="555"/>
      <c r="O69" s="555"/>
      <c r="P69" s="555"/>
      <c r="Q69" s="555"/>
      <c r="R69" s="556"/>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539"/>
      <c r="AY69" s="540"/>
      <c r="AZ69" s="540"/>
      <c r="BA69" s="541"/>
      <c r="BB69" s="528"/>
      <c r="BC69" s="529"/>
      <c r="BD69" s="529"/>
      <c r="BE69" s="529"/>
      <c r="BF69" s="530"/>
    </row>
    <row r="70" spans="1:73" ht="18.75" customHeight="1" x14ac:dyDescent="0.4">
      <c r="B70" s="547"/>
      <c r="C70" s="548"/>
      <c r="D70" s="548"/>
      <c r="E70" s="548"/>
      <c r="F70" s="548"/>
      <c r="G70" s="548"/>
      <c r="H70" s="548"/>
      <c r="I70" s="548"/>
      <c r="J70" s="548"/>
      <c r="K70" s="549"/>
      <c r="L70" s="555" t="s">
        <v>62</v>
      </c>
      <c r="M70" s="555"/>
      <c r="N70" s="555"/>
      <c r="O70" s="555"/>
      <c r="P70" s="555"/>
      <c r="Q70" s="555"/>
      <c r="R70" s="556"/>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539"/>
      <c r="AY70" s="540"/>
      <c r="AZ70" s="540"/>
      <c r="BA70" s="541"/>
      <c r="BB70" s="528"/>
      <c r="BC70" s="529"/>
      <c r="BD70" s="529"/>
      <c r="BE70" s="529"/>
      <c r="BF70" s="530"/>
    </row>
    <row r="71" spans="1:73" ht="18.75" customHeight="1" thickBot="1" x14ac:dyDescent="0.45">
      <c r="B71" s="550"/>
      <c r="C71" s="551"/>
      <c r="D71" s="551"/>
      <c r="E71" s="551"/>
      <c r="F71" s="551"/>
      <c r="G71" s="551"/>
      <c r="H71" s="551"/>
      <c r="I71" s="551"/>
      <c r="J71" s="551"/>
      <c r="K71" s="552"/>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542"/>
      <c r="AY71" s="543"/>
      <c r="AZ71" s="543"/>
      <c r="BA71" s="544"/>
      <c r="BB71" s="531"/>
      <c r="BC71" s="532"/>
      <c r="BD71" s="532"/>
      <c r="BE71" s="532"/>
      <c r="BF71" s="533"/>
    </row>
    <row r="72" spans="1:73" ht="13.5" customHeight="1" x14ac:dyDescent="0.4">
      <c r="C72" s="24"/>
      <c r="D72" s="24"/>
      <c r="E72" s="24"/>
      <c r="F72" s="24"/>
      <c r="G72" s="33"/>
      <c r="H72" s="34"/>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6">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49:B51"/>
    <mergeCell ref="C49:E51"/>
    <mergeCell ref="G49:G51"/>
    <mergeCell ref="H49:K51"/>
    <mergeCell ref="L49:O51"/>
    <mergeCell ref="L55:O57"/>
    <mergeCell ref="B43:B45"/>
    <mergeCell ref="C43:E45"/>
    <mergeCell ref="G43:G45"/>
    <mergeCell ref="H43:K45"/>
    <mergeCell ref="L43:O45"/>
    <mergeCell ref="BB58:BF60"/>
    <mergeCell ref="P59:R59"/>
    <mergeCell ref="AX59:AY59"/>
    <mergeCell ref="AZ59:BA59"/>
    <mergeCell ref="P60:R60"/>
    <mergeCell ref="B58:B60"/>
    <mergeCell ref="C58:E60"/>
    <mergeCell ref="B55:B57"/>
    <mergeCell ref="C55:E57"/>
    <mergeCell ref="G55:G57"/>
    <mergeCell ref="H55:K57"/>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tabSelected="1" view="pageBreakPreview" topLeftCell="M316" zoomScaleNormal="70" zoomScaleSheetLayoutView="100" workbookViewId="0">
      <selection activeCell="AQ330" sqref="AQ330"/>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6</v>
      </c>
      <c r="AA2" s="282"/>
      <c r="AB2" s="99" t="s">
        <v>65</v>
      </c>
      <c r="AC2" s="617">
        <f>IF(Z2=0,"",YEAR(DATE(2018+Z2,1,1)))</f>
        <v>2024</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186</v>
      </c>
      <c r="D17" s="566"/>
      <c r="E17" s="567"/>
      <c r="F17" s="115"/>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
      <c r="B18" s="563"/>
      <c r="C18" s="568"/>
      <c r="D18" s="569"/>
      <c r="E18" s="570"/>
      <c r="F18" s="116"/>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4">
      <c r="B19" s="563"/>
      <c r="C19" s="568"/>
      <c r="D19" s="569"/>
      <c r="E19" s="570"/>
      <c r="F19" s="116"/>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47"/>
      <c r="BC19" s="548"/>
      <c r="BD19" s="548"/>
      <c r="BE19" s="548"/>
      <c r="BF19" s="549"/>
    </row>
    <row r="20" spans="2:58" ht="20.25" hidden="1" customHeight="1" x14ac:dyDescent="0.4">
      <c r="B20" s="563"/>
      <c r="C20" s="568"/>
      <c r="D20" s="569"/>
      <c r="E20" s="570"/>
      <c r="F20" s="116"/>
      <c r="G20" s="575"/>
      <c r="H20" s="578"/>
      <c r="I20" s="569"/>
      <c r="J20" s="569"/>
      <c r="K20" s="570"/>
      <c r="L20" s="578"/>
      <c r="M20" s="569"/>
      <c r="N20" s="569"/>
      <c r="O20" s="581"/>
      <c r="P20" s="586"/>
      <c r="Q20" s="587"/>
      <c r="R20" s="58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07"/>
      <c r="AY20" s="608"/>
      <c r="AZ20" s="613"/>
      <c r="BA20" s="614"/>
      <c r="BB20" s="547"/>
      <c r="BC20" s="548"/>
      <c r="BD20" s="548"/>
      <c r="BE20" s="548"/>
      <c r="BF20" s="549"/>
    </row>
    <row r="21" spans="2:58" ht="22.5" customHeight="1" thickBot="1" x14ac:dyDescent="0.45">
      <c r="B21" s="564"/>
      <c r="C21" s="571"/>
      <c r="D21" s="572"/>
      <c r="E21" s="573"/>
      <c r="F21" s="117"/>
      <c r="G21" s="576"/>
      <c r="H21" s="579"/>
      <c r="I21" s="572"/>
      <c r="J21" s="572"/>
      <c r="K21" s="573"/>
      <c r="L21" s="579"/>
      <c r="M21" s="572"/>
      <c r="N21" s="572"/>
      <c r="O21" s="582"/>
      <c r="P21" s="589"/>
      <c r="Q21" s="590"/>
      <c r="R21" s="59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50"/>
      <c r="BC21" s="551"/>
      <c r="BD21" s="551"/>
      <c r="BE21" s="551"/>
      <c r="BF21" s="552"/>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42"/>
      <c r="AY22" s="643"/>
      <c r="AZ22" s="644"/>
      <c r="BA22" s="645"/>
      <c r="BB22" s="307"/>
      <c r="BC22" s="308"/>
      <c r="BD22" s="308"/>
      <c r="BE22" s="308"/>
      <c r="BF22" s="309"/>
    </row>
    <row r="23" spans="2:58" ht="20.25" customHeight="1" x14ac:dyDescent="0.4">
      <c r="B23" s="560"/>
      <c r="C23" s="403"/>
      <c r="D23" s="404"/>
      <c r="E23" s="405"/>
      <c r="F23" s="92"/>
      <c r="G23" s="413"/>
      <c r="H23" s="417"/>
      <c r="I23" s="418"/>
      <c r="J23" s="418"/>
      <c r="K23" s="419"/>
      <c r="L23" s="423"/>
      <c r="M23" s="424"/>
      <c r="N23" s="424"/>
      <c r="O23" s="425"/>
      <c r="P23" s="507" t="s">
        <v>15</v>
      </c>
      <c r="Q23" s="508"/>
      <c r="R23" s="509"/>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0">
        <f>IF($BB$3="４週",SUM(S23:AT23),IF($BB$3="暦月",SUM(S23:AW23),""))</f>
        <v>0</v>
      </c>
      <c r="AY23" s="511"/>
      <c r="AZ23" s="512">
        <f>IF($BB$3="４週",AX23/4,IF($BB$3="暦月",'認知症対応型通所（100名）'!AX23/('認知症対応型通所（100名）'!$BB$8/7),""))</f>
        <v>0</v>
      </c>
      <c r="BA23" s="513"/>
      <c r="BB23" s="310"/>
      <c r="BC23" s="311"/>
      <c r="BD23" s="311"/>
      <c r="BE23" s="311"/>
      <c r="BF23" s="312"/>
    </row>
    <row r="24" spans="2:58" ht="20.25" customHeight="1" x14ac:dyDescent="0.4">
      <c r="B24" s="560"/>
      <c r="C24" s="406"/>
      <c r="D24" s="407"/>
      <c r="E24" s="408"/>
      <c r="F24" s="93">
        <f>C22</f>
        <v>0</v>
      </c>
      <c r="G24" s="413"/>
      <c r="H24" s="417"/>
      <c r="I24" s="418"/>
      <c r="J24" s="418"/>
      <c r="K24" s="419"/>
      <c r="L24" s="423"/>
      <c r="M24" s="424"/>
      <c r="N24" s="424"/>
      <c r="O24" s="425"/>
      <c r="P24" s="514" t="s">
        <v>50</v>
      </c>
      <c r="Q24" s="515"/>
      <c r="R24" s="51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7">
        <f>IF($BB$3="４週",SUM(S24:AT24),IF($BB$3="暦月",SUM(S24:AW24),""))</f>
        <v>0</v>
      </c>
      <c r="AY24" s="518"/>
      <c r="AZ24" s="519">
        <f>IF($BB$3="４週",AX24/4,IF($BB$3="暦月",'認知症対応型通所（100名）'!AX24/('認知症対応型通所（100名）'!$BB$8/7),""))</f>
        <v>0</v>
      </c>
      <c r="BA24" s="520"/>
      <c r="BB24" s="313"/>
      <c r="BC24" s="314"/>
      <c r="BD24" s="314"/>
      <c r="BE24" s="314"/>
      <c r="BF24" s="315"/>
    </row>
    <row r="25" spans="2:58" ht="20.25" customHeight="1" x14ac:dyDescent="0.4">
      <c r="B25" s="560">
        <f>B22+1</f>
        <v>2</v>
      </c>
      <c r="C25" s="409"/>
      <c r="D25" s="410"/>
      <c r="E25" s="411"/>
      <c r="F25" s="118"/>
      <c r="G25" s="432"/>
      <c r="H25" s="434"/>
      <c r="I25" s="418"/>
      <c r="J25" s="418"/>
      <c r="K25" s="419"/>
      <c r="L25" s="435"/>
      <c r="M25" s="436"/>
      <c r="N25" s="436"/>
      <c r="O25" s="437"/>
      <c r="P25" s="504" t="s">
        <v>49</v>
      </c>
      <c r="Q25" s="505"/>
      <c r="R25" s="506"/>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26"/>
      <c r="AY25" s="627"/>
      <c r="AZ25" s="628"/>
      <c r="BA25" s="629"/>
      <c r="BB25" s="429"/>
      <c r="BC25" s="430"/>
      <c r="BD25" s="430"/>
      <c r="BE25" s="430"/>
      <c r="BF25" s="431"/>
    </row>
    <row r="26" spans="2:58" ht="20.25" customHeight="1" x14ac:dyDescent="0.4">
      <c r="B26" s="560"/>
      <c r="C26" s="403"/>
      <c r="D26" s="404"/>
      <c r="E26" s="405"/>
      <c r="F26" s="92"/>
      <c r="G26" s="413"/>
      <c r="H26" s="417"/>
      <c r="I26" s="418"/>
      <c r="J26" s="418"/>
      <c r="K26" s="419"/>
      <c r="L26" s="423"/>
      <c r="M26" s="424"/>
      <c r="N26" s="424"/>
      <c r="O26" s="425"/>
      <c r="P26" s="507" t="s">
        <v>15</v>
      </c>
      <c r="Q26" s="508"/>
      <c r="R26" s="509"/>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0">
        <f>IF($BB$3="４週",SUM(S26:AT26),IF($BB$3="暦月",SUM(S26:AW26),""))</f>
        <v>0</v>
      </c>
      <c r="AY26" s="511"/>
      <c r="AZ26" s="512">
        <f>IF($BB$3="４週",AX26/4,IF($BB$3="暦月",'認知症対応型通所（100名）'!AX26/('認知症対応型通所（100名）'!$BB$8/7),""))</f>
        <v>0</v>
      </c>
      <c r="BA26" s="513"/>
      <c r="BB26" s="310"/>
      <c r="BC26" s="311"/>
      <c r="BD26" s="311"/>
      <c r="BE26" s="311"/>
      <c r="BF26" s="312"/>
    </row>
    <row r="27" spans="2:58" ht="20.25" customHeight="1" x14ac:dyDescent="0.4">
      <c r="B27" s="560"/>
      <c r="C27" s="406"/>
      <c r="D27" s="407"/>
      <c r="E27" s="408"/>
      <c r="F27" s="92">
        <f>C25</f>
        <v>0</v>
      </c>
      <c r="G27" s="433"/>
      <c r="H27" s="417"/>
      <c r="I27" s="418"/>
      <c r="J27" s="418"/>
      <c r="K27" s="419"/>
      <c r="L27" s="438"/>
      <c r="M27" s="439"/>
      <c r="N27" s="439"/>
      <c r="O27" s="440"/>
      <c r="P27" s="514" t="s">
        <v>50</v>
      </c>
      <c r="Q27" s="515"/>
      <c r="R27" s="51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7">
        <f>IF($BB$3="４週",SUM(S27:AT27),IF($BB$3="暦月",SUM(S27:AW27),""))</f>
        <v>0</v>
      </c>
      <c r="AY27" s="518"/>
      <c r="AZ27" s="519">
        <f>IF($BB$3="４週",AX27/4,IF($BB$3="暦月",'認知症対応型通所（100名）'!AX27/('認知症対応型通所（100名）'!$BB$8/7),""))</f>
        <v>0</v>
      </c>
      <c r="BA27" s="520"/>
      <c r="BB27" s="313"/>
      <c r="BC27" s="314"/>
      <c r="BD27" s="314"/>
      <c r="BE27" s="314"/>
      <c r="BF27" s="315"/>
    </row>
    <row r="28" spans="2:58" ht="20.25" customHeight="1" x14ac:dyDescent="0.4">
      <c r="B28" s="560">
        <f>B25+1</f>
        <v>3</v>
      </c>
      <c r="C28" s="386"/>
      <c r="D28" s="387"/>
      <c r="E28" s="388"/>
      <c r="F28" s="118"/>
      <c r="G28" s="432"/>
      <c r="H28" s="434"/>
      <c r="I28" s="418"/>
      <c r="J28" s="418"/>
      <c r="K28" s="419"/>
      <c r="L28" s="435"/>
      <c r="M28" s="436"/>
      <c r="N28" s="436"/>
      <c r="O28" s="437"/>
      <c r="P28" s="504" t="s">
        <v>49</v>
      </c>
      <c r="Q28" s="505"/>
      <c r="R28" s="506"/>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26"/>
      <c r="AY28" s="627"/>
      <c r="AZ28" s="628"/>
      <c r="BA28" s="629"/>
      <c r="BB28" s="429"/>
      <c r="BC28" s="430"/>
      <c r="BD28" s="430"/>
      <c r="BE28" s="430"/>
      <c r="BF28" s="431"/>
    </row>
    <row r="29" spans="2:58" ht="20.25" customHeight="1" x14ac:dyDescent="0.4">
      <c r="B29" s="560"/>
      <c r="C29" s="389"/>
      <c r="D29" s="390"/>
      <c r="E29" s="391"/>
      <c r="F29" s="92"/>
      <c r="G29" s="413"/>
      <c r="H29" s="417"/>
      <c r="I29" s="418"/>
      <c r="J29" s="418"/>
      <c r="K29" s="419"/>
      <c r="L29" s="423"/>
      <c r="M29" s="424"/>
      <c r="N29" s="424"/>
      <c r="O29" s="425"/>
      <c r="P29" s="507" t="s">
        <v>15</v>
      </c>
      <c r="Q29" s="508"/>
      <c r="R29" s="509"/>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0">
        <f>IF($BB$3="４週",SUM(S29:AT29),IF($BB$3="暦月",SUM(S29:AW29),""))</f>
        <v>0</v>
      </c>
      <c r="AY29" s="511"/>
      <c r="AZ29" s="512">
        <f>IF($BB$3="４週",AX29/4,IF($BB$3="暦月",'認知症対応型通所（100名）'!AX29/('認知症対応型通所（100名）'!$BB$8/7),""))</f>
        <v>0</v>
      </c>
      <c r="BA29" s="513"/>
      <c r="BB29" s="310"/>
      <c r="BC29" s="311"/>
      <c r="BD29" s="311"/>
      <c r="BE29" s="311"/>
      <c r="BF29" s="312"/>
    </row>
    <row r="30" spans="2:58" ht="20.25" customHeight="1" x14ac:dyDescent="0.4">
      <c r="B30" s="560"/>
      <c r="C30" s="392"/>
      <c r="D30" s="393"/>
      <c r="E30" s="394"/>
      <c r="F30" s="92">
        <f>C28</f>
        <v>0</v>
      </c>
      <c r="G30" s="433"/>
      <c r="H30" s="417"/>
      <c r="I30" s="418"/>
      <c r="J30" s="418"/>
      <c r="K30" s="419"/>
      <c r="L30" s="438"/>
      <c r="M30" s="439"/>
      <c r="N30" s="439"/>
      <c r="O30" s="440"/>
      <c r="P30" s="514" t="s">
        <v>50</v>
      </c>
      <c r="Q30" s="515"/>
      <c r="R30" s="51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7">
        <f>IF($BB$3="４週",SUM(S30:AT30),IF($BB$3="暦月",SUM(S30:AW30),""))</f>
        <v>0</v>
      </c>
      <c r="AY30" s="518"/>
      <c r="AZ30" s="519">
        <f>IF($BB$3="４週",AX30/4,IF($BB$3="暦月",'認知症対応型通所（100名）'!AX30/('認知症対応型通所（100名）'!$BB$8/7),""))</f>
        <v>0</v>
      </c>
      <c r="BA30" s="520"/>
      <c r="BB30" s="313"/>
      <c r="BC30" s="314"/>
      <c r="BD30" s="314"/>
      <c r="BE30" s="314"/>
      <c r="BF30" s="315"/>
    </row>
    <row r="31" spans="2:58" ht="20.25" customHeight="1" x14ac:dyDescent="0.4">
      <c r="B31" s="560">
        <f>B28+1</f>
        <v>4</v>
      </c>
      <c r="C31" s="386"/>
      <c r="D31" s="387"/>
      <c r="E31" s="388"/>
      <c r="F31" s="118"/>
      <c r="G31" s="432"/>
      <c r="H31" s="434"/>
      <c r="I31" s="418"/>
      <c r="J31" s="418"/>
      <c r="K31" s="419"/>
      <c r="L31" s="435"/>
      <c r="M31" s="436"/>
      <c r="N31" s="436"/>
      <c r="O31" s="437"/>
      <c r="P31" s="504" t="s">
        <v>49</v>
      </c>
      <c r="Q31" s="505"/>
      <c r="R31" s="506"/>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26"/>
      <c r="AY31" s="627"/>
      <c r="AZ31" s="628"/>
      <c r="BA31" s="629"/>
      <c r="BB31" s="429"/>
      <c r="BC31" s="430"/>
      <c r="BD31" s="430"/>
      <c r="BE31" s="430"/>
      <c r="BF31" s="431"/>
    </row>
    <row r="32" spans="2:58" ht="20.25" customHeight="1" x14ac:dyDescent="0.4">
      <c r="B32" s="560"/>
      <c r="C32" s="389"/>
      <c r="D32" s="390"/>
      <c r="E32" s="391"/>
      <c r="F32" s="92"/>
      <c r="G32" s="413"/>
      <c r="H32" s="417"/>
      <c r="I32" s="418"/>
      <c r="J32" s="418"/>
      <c r="K32" s="419"/>
      <c r="L32" s="423"/>
      <c r="M32" s="424"/>
      <c r="N32" s="424"/>
      <c r="O32" s="425"/>
      <c r="P32" s="507" t="s">
        <v>15</v>
      </c>
      <c r="Q32" s="508"/>
      <c r="R32" s="509"/>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0">
        <f>IF($BB$3="４週",SUM(S32:AT32),IF($BB$3="暦月",SUM(S32:AW32),""))</f>
        <v>0</v>
      </c>
      <c r="AY32" s="511"/>
      <c r="AZ32" s="512">
        <f>IF($BB$3="４週",AX32/4,IF($BB$3="暦月",'認知症対応型通所（100名）'!AX32/('認知症対応型通所（100名）'!$BB$8/7),""))</f>
        <v>0</v>
      </c>
      <c r="BA32" s="513"/>
      <c r="BB32" s="310"/>
      <c r="BC32" s="311"/>
      <c r="BD32" s="311"/>
      <c r="BE32" s="311"/>
      <c r="BF32" s="312"/>
    </row>
    <row r="33" spans="2:58" ht="20.25" customHeight="1" x14ac:dyDescent="0.4">
      <c r="B33" s="560"/>
      <c r="C33" s="392"/>
      <c r="D33" s="393"/>
      <c r="E33" s="394"/>
      <c r="F33" s="92">
        <f>C31</f>
        <v>0</v>
      </c>
      <c r="G33" s="433"/>
      <c r="H33" s="417"/>
      <c r="I33" s="418"/>
      <c r="J33" s="418"/>
      <c r="K33" s="419"/>
      <c r="L33" s="438"/>
      <c r="M33" s="439"/>
      <c r="N33" s="439"/>
      <c r="O33" s="440"/>
      <c r="P33" s="514" t="s">
        <v>50</v>
      </c>
      <c r="Q33" s="515"/>
      <c r="R33" s="51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7">
        <f>IF($BB$3="４週",SUM(S33:AT33),IF($BB$3="暦月",SUM(S33:AW33),""))</f>
        <v>0</v>
      </c>
      <c r="AY33" s="518"/>
      <c r="AZ33" s="519">
        <f>IF($BB$3="４週",AX33/4,IF($BB$3="暦月",'認知症対応型通所（100名）'!AX33/('認知症対応型通所（100名）'!$BB$8/7),""))</f>
        <v>0</v>
      </c>
      <c r="BA33" s="520"/>
      <c r="BB33" s="313"/>
      <c r="BC33" s="314"/>
      <c r="BD33" s="314"/>
      <c r="BE33" s="314"/>
      <c r="BF33" s="315"/>
    </row>
    <row r="34" spans="2:58" ht="20.25" customHeight="1" x14ac:dyDescent="0.4">
      <c r="B34" s="560">
        <f>B31+1</f>
        <v>5</v>
      </c>
      <c r="C34" s="386"/>
      <c r="D34" s="387"/>
      <c r="E34" s="388"/>
      <c r="F34" s="118"/>
      <c r="G34" s="432"/>
      <c r="H34" s="434"/>
      <c r="I34" s="418"/>
      <c r="J34" s="418"/>
      <c r="K34" s="419"/>
      <c r="L34" s="435"/>
      <c r="M34" s="436"/>
      <c r="N34" s="436"/>
      <c r="O34" s="437"/>
      <c r="P34" s="504" t="s">
        <v>49</v>
      </c>
      <c r="Q34" s="505"/>
      <c r="R34" s="506"/>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26"/>
      <c r="AY34" s="627"/>
      <c r="AZ34" s="628"/>
      <c r="BA34" s="629"/>
      <c r="BB34" s="429"/>
      <c r="BC34" s="430"/>
      <c r="BD34" s="430"/>
      <c r="BE34" s="430"/>
      <c r="BF34" s="431"/>
    </row>
    <row r="35" spans="2:58" ht="20.25" customHeight="1" x14ac:dyDescent="0.4">
      <c r="B35" s="560"/>
      <c r="C35" s="389"/>
      <c r="D35" s="390"/>
      <c r="E35" s="391"/>
      <c r="F35" s="92"/>
      <c r="G35" s="413"/>
      <c r="H35" s="417"/>
      <c r="I35" s="418"/>
      <c r="J35" s="418"/>
      <c r="K35" s="419"/>
      <c r="L35" s="423"/>
      <c r="M35" s="424"/>
      <c r="N35" s="424"/>
      <c r="O35" s="425"/>
      <c r="P35" s="507" t="s">
        <v>15</v>
      </c>
      <c r="Q35" s="508"/>
      <c r="R35" s="509"/>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0">
        <f>IF($BB$3="４週",SUM(S35:AT35),IF($BB$3="暦月",SUM(S35:AW35),""))</f>
        <v>0</v>
      </c>
      <c r="AY35" s="511"/>
      <c r="AZ35" s="512">
        <f>IF($BB$3="４週",AX35/4,IF($BB$3="暦月",'認知症対応型通所（100名）'!AX35/('認知症対応型通所（100名）'!$BB$8/7),""))</f>
        <v>0</v>
      </c>
      <c r="BA35" s="513"/>
      <c r="BB35" s="310"/>
      <c r="BC35" s="311"/>
      <c r="BD35" s="311"/>
      <c r="BE35" s="311"/>
      <c r="BF35" s="312"/>
    </row>
    <row r="36" spans="2:58" ht="20.25" customHeight="1" x14ac:dyDescent="0.4">
      <c r="B36" s="560"/>
      <c r="C36" s="392"/>
      <c r="D36" s="393"/>
      <c r="E36" s="394"/>
      <c r="F36" s="92">
        <f>C34</f>
        <v>0</v>
      </c>
      <c r="G36" s="433"/>
      <c r="H36" s="417"/>
      <c r="I36" s="418"/>
      <c r="J36" s="418"/>
      <c r="K36" s="419"/>
      <c r="L36" s="438"/>
      <c r="M36" s="439"/>
      <c r="N36" s="439"/>
      <c r="O36" s="440"/>
      <c r="P36" s="514" t="s">
        <v>50</v>
      </c>
      <c r="Q36" s="515"/>
      <c r="R36" s="51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7">
        <f>IF($BB$3="４週",SUM(S36:AT36),IF($BB$3="暦月",SUM(S36:AW36),""))</f>
        <v>0</v>
      </c>
      <c r="AY36" s="518"/>
      <c r="AZ36" s="519">
        <f>IF($BB$3="４週",AX36/4,IF($BB$3="暦月",'認知症対応型通所（100名）'!AX36/('認知症対応型通所（100名）'!$BB$8/7),""))</f>
        <v>0</v>
      </c>
      <c r="BA36" s="520"/>
      <c r="BB36" s="313"/>
      <c r="BC36" s="314"/>
      <c r="BD36" s="314"/>
      <c r="BE36" s="314"/>
      <c r="BF36" s="315"/>
    </row>
    <row r="37" spans="2:58" ht="20.25" customHeight="1" x14ac:dyDescent="0.4">
      <c r="B37" s="560">
        <f>B34+1</f>
        <v>6</v>
      </c>
      <c r="C37" s="386"/>
      <c r="D37" s="387"/>
      <c r="E37" s="388"/>
      <c r="F37" s="118"/>
      <c r="G37" s="432"/>
      <c r="H37" s="434"/>
      <c r="I37" s="418"/>
      <c r="J37" s="418"/>
      <c r="K37" s="419"/>
      <c r="L37" s="435"/>
      <c r="M37" s="436"/>
      <c r="N37" s="436"/>
      <c r="O37" s="437"/>
      <c r="P37" s="504" t="s">
        <v>49</v>
      </c>
      <c r="Q37" s="505"/>
      <c r="R37" s="506"/>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26"/>
      <c r="AY37" s="627"/>
      <c r="AZ37" s="628"/>
      <c r="BA37" s="629"/>
      <c r="BB37" s="429"/>
      <c r="BC37" s="430"/>
      <c r="BD37" s="430"/>
      <c r="BE37" s="430"/>
      <c r="BF37" s="431"/>
    </row>
    <row r="38" spans="2:58" ht="20.25" customHeight="1" x14ac:dyDescent="0.4">
      <c r="B38" s="560"/>
      <c r="C38" s="389"/>
      <c r="D38" s="390"/>
      <c r="E38" s="391"/>
      <c r="F38" s="92"/>
      <c r="G38" s="413"/>
      <c r="H38" s="417"/>
      <c r="I38" s="418"/>
      <c r="J38" s="418"/>
      <c r="K38" s="419"/>
      <c r="L38" s="423"/>
      <c r="M38" s="424"/>
      <c r="N38" s="424"/>
      <c r="O38" s="425"/>
      <c r="P38" s="507" t="s">
        <v>15</v>
      </c>
      <c r="Q38" s="508"/>
      <c r="R38" s="509"/>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0">
        <f>IF($BB$3="４週",SUM(S38:AT38),IF($BB$3="暦月",SUM(S38:AW38),""))</f>
        <v>0</v>
      </c>
      <c r="AY38" s="511"/>
      <c r="AZ38" s="512">
        <f>IF($BB$3="４週",AX38/4,IF($BB$3="暦月",'認知症対応型通所（100名）'!AX38/('認知症対応型通所（100名）'!$BB$8/7),""))</f>
        <v>0</v>
      </c>
      <c r="BA38" s="513"/>
      <c r="BB38" s="310"/>
      <c r="BC38" s="311"/>
      <c r="BD38" s="311"/>
      <c r="BE38" s="311"/>
      <c r="BF38" s="312"/>
    </row>
    <row r="39" spans="2:58" ht="20.25" customHeight="1" x14ac:dyDescent="0.4">
      <c r="B39" s="560"/>
      <c r="C39" s="392"/>
      <c r="D39" s="393"/>
      <c r="E39" s="394"/>
      <c r="F39" s="92">
        <f>C37</f>
        <v>0</v>
      </c>
      <c r="G39" s="433"/>
      <c r="H39" s="417"/>
      <c r="I39" s="418"/>
      <c r="J39" s="418"/>
      <c r="K39" s="419"/>
      <c r="L39" s="438"/>
      <c r="M39" s="439"/>
      <c r="N39" s="439"/>
      <c r="O39" s="440"/>
      <c r="P39" s="514" t="s">
        <v>50</v>
      </c>
      <c r="Q39" s="515"/>
      <c r="R39" s="51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7">
        <f>IF($BB$3="４週",SUM(S39:AT39),IF($BB$3="暦月",SUM(S39:AW39),""))</f>
        <v>0</v>
      </c>
      <c r="AY39" s="518"/>
      <c r="AZ39" s="519">
        <f>IF($BB$3="４週",AX39/4,IF($BB$3="暦月",'認知症対応型通所（100名）'!AX39/('認知症対応型通所（100名）'!$BB$8/7),""))</f>
        <v>0</v>
      </c>
      <c r="BA39" s="520"/>
      <c r="BB39" s="313"/>
      <c r="BC39" s="314"/>
      <c r="BD39" s="314"/>
      <c r="BE39" s="314"/>
      <c r="BF39" s="315"/>
    </row>
    <row r="40" spans="2:58" ht="20.25" customHeight="1" x14ac:dyDescent="0.4">
      <c r="B40" s="560">
        <f>B37+1</f>
        <v>7</v>
      </c>
      <c r="C40" s="386"/>
      <c r="D40" s="387"/>
      <c r="E40" s="388"/>
      <c r="F40" s="118"/>
      <c r="G40" s="432"/>
      <c r="H40" s="434"/>
      <c r="I40" s="418"/>
      <c r="J40" s="418"/>
      <c r="K40" s="419"/>
      <c r="L40" s="435"/>
      <c r="M40" s="436"/>
      <c r="N40" s="436"/>
      <c r="O40" s="437"/>
      <c r="P40" s="504" t="s">
        <v>49</v>
      </c>
      <c r="Q40" s="505"/>
      <c r="R40" s="506"/>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26"/>
      <c r="AY40" s="627"/>
      <c r="AZ40" s="628"/>
      <c r="BA40" s="629"/>
      <c r="BB40" s="429"/>
      <c r="BC40" s="430"/>
      <c r="BD40" s="430"/>
      <c r="BE40" s="430"/>
      <c r="BF40" s="431"/>
    </row>
    <row r="41" spans="2:58" ht="20.25" customHeight="1" x14ac:dyDescent="0.4">
      <c r="B41" s="560"/>
      <c r="C41" s="389"/>
      <c r="D41" s="390"/>
      <c r="E41" s="391"/>
      <c r="F41" s="92"/>
      <c r="G41" s="413"/>
      <c r="H41" s="417"/>
      <c r="I41" s="418"/>
      <c r="J41" s="418"/>
      <c r="K41" s="419"/>
      <c r="L41" s="423"/>
      <c r="M41" s="424"/>
      <c r="N41" s="424"/>
      <c r="O41" s="425"/>
      <c r="P41" s="507" t="s">
        <v>15</v>
      </c>
      <c r="Q41" s="508"/>
      <c r="R41" s="509"/>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0">
        <f>IF($BB$3="４週",SUM(S41:AT41),IF($BB$3="暦月",SUM(S41:AW41),""))</f>
        <v>0</v>
      </c>
      <c r="AY41" s="511"/>
      <c r="AZ41" s="512">
        <f>IF($BB$3="４週",AX41/4,IF($BB$3="暦月",'認知症対応型通所（100名）'!AX41/('認知症対応型通所（100名）'!$BB$8/7),""))</f>
        <v>0</v>
      </c>
      <c r="BA41" s="513"/>
      <c r="BB41" s="310"/>
      <c r="BC41" s="311"/>
      <c r="BD41" s="311"/>
      <c r="BE41" s="311"/>
      <c r="BF41" s="312"/>
    </row>
    <row r="42" spans="2:58" ht="20.25" customHeight="1" x14ac:dyDescent="0.4">
      <c r="B42" s="560"/>
      <c r="C42" s="392"/>
      <c r="D42" s="393"/>
      <c r="E42" s="394"/>
      <c r="F42" s="92">
        <f>C40</f>
        <v>0</v>
      </c>
      <c r="G42" s="433"/>
      <c r="H42" s="417"/>
      <c r="I42" s="418"/>
      <c r="J42" s="418"/>
      <c r="K42" s="419"/>
      <c r="L42" s="438"/>
      <c r="M42" s="439"/>
      <c r="N42" s="439"/>
      <c r="O42" s="440"/>
      <c r="P42" s="514" t="s">
        <v>50</v>
      </c>
      <c r="Q42" s="515"/>
      <c r="R42" s="51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7">
        <f>IF($BB$3="４週",SUM(S42:AT42),IF($BB$3="暦月",SUM(S42:AW42),""))</f>
        <v>0</v>
      </c>
      <c r="AY42" s="518"/>
      <c r="AZ42" s="519">
        <f>IF($BB$3="４週",AX42/4,IF($BB$3="暦月",'認知症対応型通所（100名）'!AX42/('認知症対応型通所（100名）'!$BB$8/7),""))</f>
        <v>0</v>
      </c>
      <c r="BA42" s="520"/>
      <c r="BB42" s="313"/>
      <c r="BC42" s="314"/>
      <c r="BD42" s="314"/>
      <c r="BE42" s="314"/>
      <c r="BF42" s="315"/>
    </row>
    <row r="43" spans="2:58" ht="20.25" customHeight="1" x14ac:dyDescent="0.4">
      <c r="B43" s="560">
        <f>B40+1</f>
        <v>8</v>
      </c>
      <c r="C43" s="386"/>
      <c r="D43" s="387"/>
      <c r="E43" s="388"/>
      <c r="F43" s="118"/>
      <c r="G43" s="432"/>
      <c r="H43" s="434"/>
      <c r="I43" s="418"/>
      <c r="J43" s="418"/>
      <c r="K43" s="419"/>
      <c r="L43" s="435"/>
      <c r="M43" s="436"/>
      <c r="N43" s="436"/>
      <c r="O43" s="437"/>
      <c r="P43" s="504" t="s">
        <v>49</v>
      </c>
      <c r="Q43" s="505"/>
      <c r="R43" s="506"/>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26"/>
      <c r="AY43" s="627"/>
      <c r="AZ43" s="628"/>
      <c r="BA43" s="629"/>
      <c r="BB43" s="429"/>
      <c r="BC43" s="430"/>
      <c r="BD43" s="430"/>
      <c r="BE43" s="430"/>
      <c r="BF43" s="431"/>
    </row>
    <row r="44" spans="2:58" ht="20.25" customHeight="1" x14ac:dyDescent="0.4">
      <c r="B44" s="560"/>
      <c r="C44" s="389"/>
      <c r="D44" s="390"/>
      <c r="E44" s="391"/>
      <c r="F44" s="92"/>
      <c r="G44" s="413"/>
      <c r="H44" s="417"/>
      <c r="I44" s="418"/>
      <c r="J44" s="418"/>
      <c r="K44" s="419"/>
      <c r="L44" s="423"/>
      <c r="M44" s="424"/>
      <c r="N44" s="424"/>
      <c r="O44" s="425"/>
      <c r="P44" s="507" t="s">
        <v>15</v>
      </c>
      <c r="Q44" s="508"/>
      <c r="R44" s="509"/>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0">
        <f>IF($BB$3="４週",SUM(S44:AT44),IF($BB$3="暦月",SUM(S44:AW44),""))</f>
        <v>0</v>
      </c>
      <c r="AY44" s="511"/>
      <c r="AZ44" s="512">
        <f>IF($BB$3="４週",AX44/4,IF($BB$3="暦月",'認知症対応型通所（100名）'!AX44/('認知症対応型通所（100名）'!$BB$8/7),""))</f>
        <v>0</v>
      </c>
      <c r="BA44" s="513"/>
      <c r="BB44" s="310"/>
      <c r="BC44" s="311"/>
      <c r="BD44" s="311"/>
      <c r="BE44" s="311"/>
      <c r="BF44" s="312"/>
    </row>
    <row r="45" spans="2:58" ht="20.25" customHeight="1" x14ac:dyDescent="0.4">
      <c r="B45" s="560"/>
      <c r="C45" s="392"/>
      <c r="D45" s="393"/>
      <c r="E45" s="394"/>
      <c r="F45" s="92">
        <f>C43</f>
        <v>0</v>
      </c>
      <c r="G45" s="433"/>
      <c r="H45" s="417"/>
      <c r="I45" s="418"/>
      <c r="J45" s="418"/>
      <c r="K45" s="419"/>
      <c r="L45" s="438"/>
      <c r="M45" s="439"/>
      <c r="N45" s="439"/>
      <c r="O45" s="440"/>
      <c r="P45" s="514" t="s">
        <v>50</v>
      </c>
      <c r="Q45" s="515"/>
      <c r="R45" s="51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7">
        <f>IF($BB$3="４週",SUM(S45:AT45),IF($BB$3="暦月",SUM(S45:AW45),""))</f>
        <v>0</v>
      </c>
      <c r="AY45" s="518"/>
      <c r="AZ45" s="519">
        <f>IF($BB$3="４週",AX45/4,IF($BB$3="暦月",'認知症対応型通所（100名）'!AX45/('認知症対応型通所（100名）'!$BB$8/7),""))</f>
        <v>0</v>
      </c>
      <c r="BA45" s="520"/>
      <c r="BB45" s="313"/>
      <c r="BC45" s="314"/>
      <c r="BD45" s="314"/>
      <c r="BE45" s="314"/>
      <c r="BF45" s="315"/>
    </row>
    <row r="46" spans="2:58" ht="20.25" customHeight="1" x14ac:dyDescent="0.4">
      <c r="B46" s="560">
        <f>B43+1</f>
        <v>9</v>
      </c>
      <c r="C46" s="386"/>
      <c r="D46" s="387"/>
      <c r="E46" s="388"/>
      <c r="F46" s="118"/>
      <c r="G46" s="432"/>
      <c r="H46" s="434"/>
      <c r="I46" s="418"/>
      <c r="J46" s="418"/>
      <c r="K46" s="419"/>
      <c r="L46" s="435"/>
      <c r="M46" s="436"/>
      <c r="N46" s="436"/>
      <c r="O46" s="437"/>
      <c r="P46" s="504" t="s">
        <v>49</v>
      </c>
      <c r="Q46" s="505"/>
      <c r="R46" s="506"/>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26"/>
      <c r="AY46" s="627"/>
      <c r="AZ46" s="628"/>
      <c r="BA46" s="629"/>
      <c r="BB46" s="429"/>
      <c r="BC46" s="430"/>
      <c r="BD46" s="430"/>
      <c r="BE46" s="430"/>
      <c r="BF46" s="431"/>
    </row>
    <row r="47" spans="2:58" ht="20.25" customHeight="1" x14ac:dyDescent="0.4">
      <c r="B47" s="560"/>
      <c r="C47" s="389"/>
      <c r="D47" s="390"/>
      <c r="E47" s="391"/>
      <c r="F47" s="92"/>
      <c r="G47" s="413"/>
      <c r="H47" s="417"/>
      <c r="I47" s="418"/>
      <c r="J47" s="418"/>
      <c r="K47" s="419"/>
      <c r="L47" s="423"/>
      <c r="M47" s="424"/>
      <c r="N47" s="424"/>
      <c r="O47" s="425"/>
      <c r="P47" s="507" t="s">
        <v>15</v>
      </c>
      <c r="Q47" s="508"/>
      <c r="R47" s="509"/>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0">
        <f>IF($BB$3="４週",SUM(S47:AT47),IF($BB$3="暦月",SUM(S47:AW47),""))</f>
        <v>0</v>
      </c>
      <c r="AY47" s="511"/>
      <c r="AZ47" s="512">
        <f>IF($BB$3="４週",AX47/4,IF($BB$3="暦月",'認知症対応型通所（100名）'!AX47/('認知症対応型通所（100名）'!$BB$8/7),""))</f>
        <v>0</v>
      </c>
      <c r="BA47" s="513"/>
      <c r="BB47" s="310"/>
      <c r="BC47" s="311"/>
      <c r="BD47" s="311"/>
      <c r="BE47" s="311"/>
      <c r="BF47" s="312"/>
    </row>
    <row r="48" spans="2:58" ht="20.25" customHeight="1" x14ac:dyDescent="0.4">
      <c r="B48" s="560"/>
      <c r="C48" s="392"/>
      <c r="D48" s="393"/>
      <c r="E48" s="394"/>
      <c r="F48" s="92">
        <f>C46</f>
        <v>0</v>
      </c>
      <c r="G48" s="433"/>
      <c r="H48" s="417"/>
      <c r="I48" s="418"/>
      <c r="J48" s="418"/>
      <c r="K48" s="419"/>
      <c r="L48" s="438"/>
      <c r="M48" s="439"/>
      <c r="N48" s="439"/>
      <c r="O48" s="440"/>
      <c r="P48" s="514" t="s">
        <v>50</v>
      </c>
      <c r="Q48" s="515"/>
      <c r="R48" s="51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7">
        <f>IF($BB$3="４週",SUM(S48:AT48),IF($BB$3="暦月",SUM(S48:AW48),""))</f>
        <v>0</v>
      </c>
      <c r="AY48" s="518"/>
      <c r="AZ48" s="519">
        <f>IF($BB$3="４週",AX48/4,IF($BB$3="暦月",'認知症対応型通所（100名）'!AX48/('認知症対応型通所（100名）'!$BB$8/7),""))</f>
        <v>0</v>
      </c>
      <c r="BA48" s="520"/>
      <c r="BB48" s="313"/>
      <c r="BC48" s="314"/>
      <c r="BD48" s="314"/>
      <c r="BE48" s="314"/>
      <c r="BF48" s="315"/>
    </row>
    <row r="49" spans="2:58" ht="20.25" customHeight="1" x14ac:dyDescent="0.4">
      <c r="B49" s="560">
        <f>B46+1</f>
        <v>10</v>
      </c>
      <c r="C49" s="386"/>
      <c r="D49" s="387"/>
      <c r="E49" s="388"/>
      <c r="F49" s="118"/>
      <c r="G49" s="432"/>
      <c r="H49" s="434"/>
      <c r="I49" s="418"/>
      <c r="J49" s="418"/>
      <c r="K49" s="419"/>
      <c r="L49" s="435"/>
      <c r="M49" s="436"/>
      <c r="N49" s="436"/>
      <c r="O49" s="437"/>
      <c r="P49" s="504" t="s">
        <v>49</v>
      </c>
      <c r="Q49" s="505"/>
      <c r="R49" s="506"/>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26"/>
      <c r="AY49" s="627"/>
      <c r="AZ49" s="628"/>
      <c r="BA49" s="629"/>
      <c r="BB49" s="429"/>
      <c r="BC49" s="430"/>
      <c r="BD49" s="430"/>
      <c r="BE49" s="430"/>
      <c r="BF49" s="431"/>
    </row>
    <row r="50" spans="2:58" ht="20.25" customHeight="1" x14ac:dyDescent="0.4">
      <c r="B50" s="560"/>
      <c r="C50" s="389"/>
      <c r="D50" s="390"/>
      <c r="E50" s="391"/>
      <c r="F50" s="92"/>
      <c r="G50" s="413"/>
      <c r="H50" s="417"/>
      <c r="I50" s="418"/>
      <c r="J50" s="418"/>
      <c r="K50" s="419"/>
      <c r="L50" s="423"/>
      <c r="M50" s="424"/>
      <c r="N50" s="424"/>
      <c r="O50" s="425"/>
      <c r="P50" s="507" t="s">
        <v>15</v>
      </c>
      <c r="Q50" s="508"/>
      <c r="R50" s="509"/>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0">
        <f>IF($BB$3="４週",SUM(S50:AT50),IF($BB$3="暦月",SUM(S50:AW50),""))</f>
        <v>0</v>
      </c>
      <c r="AY50" s="511"/>
      <c r="AZ50" s="512">
        <f>IF($BB$3="４週",AX50/4,IF($BB$3="暦月",'認知症対応型通所（100名）'!AX50/('認知症対応型通所（100名）'!$BB$8/7),""))</f>
        <v>0</v>
      </c>
      <c r="BA50" s="513"/>
      <c r="BB50" s="310"/>
      <c r="BC50" s="311"/>
      <c r="BD50" s="311"/>
      <c r="BE50" s="311"/>
      <c r="BF50" s="312"/>
    </row>
    <row r="51" spans="2:58" ht="20.25" customHeight="1" x14ac:dyDescent="0.4">
      <c r="B51" s="560"/>
      <c r="C51" s="392"/>
      <c r="D51" s="393"/>
      <c r="E51" s="394"/>
      <c r="F51" s="92">
        <f>C49</f>
        <v>0</v>
      </c>
      <c r="G51" s="433"/>
      <c r="H51" s="417"/>
      <c r="I51" s="418"/>
      <c r="J51" s="418"/>
      <c r="K51" s="419"/>
      <c r="L51" s="438"/>
      <c r="M51" s="439"/>
      <c r="N51" s="439"/>
      <c r="O51" s="440"/>
      <c r="P51" s="514" t="s">
        <v>50</v>
      </c>
      <c r="Q51" s="515"/>
      <c r="R51" s="51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7">
        <f>IF($BB$3="４週",SUM(S51:AT51),IF($BB$3="暦月",SUM(S51:AW51),""))</f>
        <v>0</v>
      </c>
      <c r="AY51" s="518"/>
      <c r="AZ51" s="519">
        <f>IF($BB$3="４週",AX51/4,IF($BB$3="暦月",'認知症対応型通所（100名）'!AX51/('認知症対応型通所（100名）'!$BB$8/7),""))</f>
        <v>0</v>
      </c>
      <c r="BA51" s="520"/>
      <c r="BB51" s="313"/>
      <c r="BC51" s="314"/>
      <c r="BD51" s="314"/>
      <c r="BE51" s="314"/>
      <c r="BF51" s="315"/>
    </row>
    <row r="52" spans="2:58" ht="20.25" customHeight="1" x14ac:dyDescent="0.4">
      <c r="B52" s="560">
        <f>B49+1</f>
        <v>11</v>
      </c>
      <c r="C52" s="386"/>
      <c r="D52" s="387"/>
      <c r="E52" s="388"/>
      <c r="F52" s="118"/>
      <c r="G52" s="432"/>
      <c r="H52" s="434"/>
      <c r="I52" s="418"/>
      <c r="J52" s="418"/>
      <c r="K52" s="419"/>
      <c r="L52" s="435"/>
      <c r="M52" s="436"/>
      <c r="N52" s="436"/>
      <c r="O52" s="437"/>
      <c r="P52" s="504" t="s">
        <v>49</v>
      </c>
      <c r="Q52" s="505"/>
      <c r="R52" s="506"/>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26"/>
      <c r="AY52" s="627"/>
      <c r="AZ52" s="628"/>
      <c r="BA52" s="629"/>
      <c r="BB52" s="429"/>
      <c r="BC52" s="430"/>
      <c r="BD52" s="430"/>
      <c r="BE52" s="430"/>
      <c r="BF52" s="431"/>
    </row>
    <row r="53" spans="2:58" ht="20.25" customHeight="1" x14ac:dyDescent="0.4">
      <c r="B53" s="560"/>
      <c r="C53" s="389"/>
      <c r="D53" s="390"/>
      <c r="E53" s="391"/>
      <c r="F53" s="92"/>
      <c r="G53" s="413"/>
      <c r="H53" s="417"/>
      <c r="I53" s="418"/>
      <c r="J53" s="418"/>
      <c r="K53" s="419"/>
      <c r="L53" s="423"/>
      <c r="M53" s="424"/>
      <c r="N53" s="424"/>
      <c r="O53" s="425"/>
      <c r="P53" s="507" t="s">
        <v>15</v>
      </c>
      <c r="Q53" s="508"/>
      <c r="R53" s="509"/>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0">
        <f>IF($BB$3="４週",SUM(S53:AT53),IF($BB$3="暦月",SUM(S53:AW53),""))</f>
        <v>0</v>
      </c>
      <c r="AY53" s="511"/>
      <c r="AZ53" s="512">
        <f>IF($BB$3="４週",AX53/4,IF($BB$3="暦月",'認知症対応型通所（100名）'!AX53/('認知症対応型通所（100名）'!$BB$8/7),""))</f>
        <v>0</v>
      </c>
      <c r="BA53" s="513"/>
      <c r="BB53" s="310"/>
      <c r="BC53" s="311"/>
      <c r="BD53" s="311"/>
      <c r="BE53" s="311"/>
      <c r="BF53" s="312"/>
    </row>
    <row r="54" spans="2:58" ht="20.25" customHeight="1" x14ac:dyDescent="0.4">
      <c r="B54" s="560"/>
      <c r="C54" s="392"/>
      <c r="D54" s="393"/>
      <c r="E54" s="394"/>
      <c r="F54" s="92">
        <f>C52</f>
        <v>0</v>
      </c>
      <c r="G54" s="433"/>
      <c r="H54" s="417"/>
      <c r="I54" s="418"/>
      <c r="J54" s="418"/>
      <c r="K54" s="419"/>
      <c r="L54" s="438"/>
      <c r="M54" s="439"/>
      <c r="N54" s="439"/>
      <c r="O54" s="440"/>
      <c r="P54" s="514" t="s">
        <v>50</v>
      </c>
      <c r="Q54" s="515"/>
      <c r="R54" s="51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7">
        <f>IF($BB$3="４週",SUM(S54:AT54),IF($BB$3="暦月",SUM(S54:AW54),""))</f>
        <v>0</v>
      </c>
      <c r="AY54" s="518"/>
      <c r="AZ54" s="519">
        <f>IF($BB$3="４週",AX54/4,IF($BB$3="暦月",'認知症対応型通所（100名）'!AX54/('認知症対応型通所（100名）'!$BB$8/7),""))</f>
        <v>0</v>
      </c>
      <c r="BA54" s="520"/>
      <c r="BB54" s="313"/>
      <c r="BC54" s="314"/>
      <c r="BD54" s="314"/>
      <c r="BE54" s="314"/>
      <c r="BF54" s="315"/>
    </row>
    <row r="55" spans="2:58" ht="20.25" customHeight="1" x14ac:dyDescent="0.4">
      <c r="B55" s="560">
        <f>B52+1</f>
        <v>12</v>
      </c>
      <c r="C55" s="386"/>
      <c r="D55" s="387"/>
      <c r="E55" s="388"/>
      <c r="F55" s="118"/>
      <c r="G55" s="432"/>
      <c r="H55" s="434"/>
      <c r="I55" s="418"/>
      <c r="J55" s="418"/>
      <c r="K55" s="419"/>
      <c r="L55" s="435"/>
      <c r="M55" s="436"/>
      <c r="N55" s="436"/>
      <c r="O55" s="437"/>
      <c r="P55" s="504" t="s">
        <v>49</v>
      </c>
      <c r="Q55" s="505"/>
      <c r="R55" s="506"/>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26"/>
      <c r="AY55" s="627"/>
      <c r="AZ55" s="628"/>
      <c r="BA55" s="629"/>
      <c r="BB55" s="453"/>
      <c r="BC55" s="436"/>
      <c r="BD55" s="436"/>
      <c r="BE55" s="436"/>
      <c r="BF55" s="437"/>
    </row>
    <row r="56" spans="2:58" ht="20.25" customHeight="1" x14ac:dyDescent="0.4">
      <c r="B56" s="560"/>
      <c r="C56" s="389"/>
      <c r="D56" s="390"/>
      <c r="E56" s="391"/>
      <c r="F56" s="92"/>
      <c r="G56" s="413"/>
      <c r="H56" s="417"/>
      <c r="I56" s="418"/>
      <c r="J56" s="418"/>
      <c r="K56" s="419"/>
      <c r="L56" s="423"/>
      <c r="M56" s="424"/>
      <c r="N56" s="424"/>
      <c r="O56" s="425"/>
      <c r="P56" s="507" t="s">
        <v>15</v>
      </c>
      <c r="Q56" s="508"/>
      <c r="R56" s="509"/>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0">
        <f>IF($BB$3="４週",SUM(S56:AT56),IF($BB$3="暦月",SUM(S56:AW56),""))</f>
        <v>0</v>
      </c>
      <c r="AY56" s="511"/>
      <c r="AZ56" s="512">
        <f>IF($BB$3="４週",AX56/4,IF($BB$3="暦月",'認知症対応型通所（100名）'!AX56/('認知症対応型通所（100名）'!$BB$8/7),""))</f>
        <v>0</v>
      </c>
      <c r="BA56" s="513"/>
      <c r="BB56" s="454"/>
      <c r="BC56" s="424"/>
      <c r="BD56" s="424"/>
      <c r="BE56" s="424"/>
      <c r="BF56" s="425"/>
    </row>
    <row r="57" spans="2:58" ht="20.25" customHeight="1" x14ac:dyDescent="0.4">
      <c r="B57" s="560"/>
      <c r="C57" s="392"/>
      <c r="D57" s="393"/>
      <c r="E57" s="394"/>
      <c r="F57" s="92">
        <f>C55</f>
        <v>0</v>
      </c>
      <c r="G57" s="433"/>
      <c r="H57" s="417"/>
      <c r="I57" s="418"/>
      <c r="J57" s="418"/>
      <c r="K57" s="419"/>
      <c r="L57" s="438"/>
      <c r="M57" s="439"/>
      <c r="N57" s="439"/>
      <c r="O57" s="440"/>
      <c r="P57" s="514" t="s">
        <v>50</v>
      </c>
      <c r="Q57" s="515"/>
      <c r="R57" s="51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7">
        <f>IF($BB$3="４週",SUM(S57:AT57),IF($BB$3="暦月",SUM(S57:AW57),""))</f>
        <v>0</v>
      </c>
      <c r="AY57" s="518"/>
      <c r="AZ57" s="519">
        <f>IF($BB$3="４週",AX57/4,IF($BB$3="暦月",'認知症対応型通所（100名）'!AX57/('認知症対応型通所（100名）'!$BB$8/7),""))</f>
        <v>0</v>
      </c>
      <c r="BA57" s="520"/>
      <c r="BB57" s="455"/>
      <c r="BC57" s="439"/>
      <c r="BD57" s="439"/>
      <c r="BE57" s="439"/>
      <c r="BF57" s="440"/>
    </row>
    <row r="58" spans="2:58" ht="20.25" customHeight="1" x14ac:dyDescent="0.4">
      <c r="B58" s="560">
        <f>B55+1</f>
        <v>13</v>
      </c>
      <c r="C58" s="386"/>
      <c r="D58" s="387"/>
      <c r="E58" s="388"/>
      <c r="F58" s="118"/>
      <c r="G58" s="432"/>
      <c r="H58" s="434"/>
      <c r="I58" s="418"/>
      <c r="J58" s="418"/>
      <c r="K58" s="419"/>
      <c r="L58" s="435"/>
      <c r="M58" s="436"/>
      <c r="N58" s="436"/>
      <c r="O58" s="437"/>
      <c r="P58" s="504" t="s">
        <v>49</v>
      </c>
      <c r="Q58" s="505"/>
      <c r="R58" s="506"/>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26"/>
      <c r="AY58" s="627"/>
      <c r="AZ58" s="628"/>
      <c r="BA58" s="629"/>
      <c r="BB58" s="453"/>
      <c r="BC58" s="436"/>
      <c r="BD58" s="436"/>
      <c r="BE58" s="436"/>
      <c r="BF58" s="437"/>
    </row>
    <row r="59" spans="2:58" ht="20.25" customHeight="1" x14ac:dyDescent="0.4">
      <c r="B59" s="560"/>
      <c r="C59" s="389"/>
      <c r="D59" s="390"/>
      <c r="E59" s="391"/>
      <c r="F59" s="92"/>
      <c r="G59" s="413"/>
      <c r="H59" s="417"/>
      <c r="I59" s="418"/>
      <c r="J59" s="418"/>
      <c r="K59" s="419"/>
      <c r="L59" s="423"/>
      <c r="M59" s="424"/>
      <c r="N59" s="424"/>
      <c r="O59" s="425"/>
      <c r="P59" s="507" t="s">
        <v>15</v>
      </c>
      <c r="Q59" s="508"/>
      <c r="R59" s="509"/>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0">
        <f>IF($BB$3="４週",SUM(S59:AT59),IF($BB$3="暦月",SUM(S59:AW59),""))</f>
        <v>0</v>
      </c>
      <c r="AY59" s="511"/>
      <c r="AZ59" s="512">
        <f>IF($BB$3="４週",AX59/4,IF($BB$3="暦月",'認知症対応型通所（100名）'!AX59/('認知症対応型通所（100名）'!$BB$8/7),""))</f>
        <v>0</v>
      </c>
      <c r="BA59" s="513"/>
      <c r="BB59" s="454"/>
      <c r="BC59" s="424"/>
      <c r="BD59" s="424"/>
      <c r="BE59" s="424"/>
      <c r="BF59" s="425"/>
    </row>
    <row r="60" spans="2:58" ht="20.25" customHeight="1" x14ac:dyDescent="0.4">
      <c r="B60" s="560"/>
      <c r="C60" s="392"/>
      <c r="D60" s="393"/>
      <c r="E60" s="394"/>
      <c r="F60" s="121">
        <f>C58</f>
        <v>0</v>
      </c>
      <c r="G60" s="433"/>
      <c r="H60" s="417"/>
      <c r="I60" s="418"/>
      <c r="J60" s="418"/>
      <c r="K60" s="419"/>
      <c r="L60" s="438"/>
      <c r="M60" s="439"/>
      <c r="N60" s="439"/>
      <c r="O60" s="440"/>
      <c r="P60" s="514" t="s">
        <v>50</v>
      </c>
      <c r="Q60" s="515"/>
      <c r="R60" s="51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7">
        <f>IF($BB$3="４週",SUM(S60:AT60),IF($BB$3="暦月",SUM(S60:AW60),""))</f>
        <v>0</v>
      </c>
      <c r="AY60" s="518"/>
      <c r="AZ60" s="519">
        <f>IF($BB$3="４週",AX60/4,IF($BB$3="暦月",'認知症対応型通所（100名）'!AX60/('認知症対応型通所（100名）'!$BB$8/7),""))</f>
        <v>0</v>
      </c>
      <c r="BA60" s="520"/>
      <c r="BB60" s="455"/>
      <c r="BC60" s="439"/>
      <c r="BD60" s="439"/>
      <c r="BE60" s="439"/>
      <c r="BF60" s="440"/>
    </row>
    <row r="61" spans="2:58" ht="20.25" customHeight="1" x14ac:dyDescent="0.4">
      <c r="B61" s="634">
        <f>B58+1</f>
        <v>14</v>
      </c>
      <c r="C61" s="389"/>
      <c r="D61" s="390"/>
      <c r="E61" s="391"/>
      <c r="F61" s="120"/>
      <c r="G61" s="635"/>
      <c r="H61" s="636"/>
      <c r="I61" s="637"/>
      <c r="J61" s="637"/>
      <c r="K61" s="638"/>
      <c r="L61" s="423"/>
      <c r="M61" s="424"/>
      <c r="N61" s="424"/>
      <c r="O61" s="425"/>
      <c r="P61" s="639" t="s">
        <v>49</v>
      </c>
      <c r="Q61" s="640"/>
      <c r="R61" s="641"/>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0"/>
      <c r="AY61" s="631"/>
      <c r="AZ61" s="632"/>
      <c r="BA61" s="633"/>
      <c r="BB61" s="454"/>
      <c r="BC61" s="424"/>
      <c r="BD61" s="424"/>
      <c r="BE61" s="424"/>
      <c r="BF61" s="425"/>
    </row>
    <row r="62" spans="2:58" ht="20.25" customHeight="1" x14ac:dyDescent="0.4">
      <c r="B62" s="560"/>
      <c r="C62" s="389"/>
      <c r="D62" s="390"/>
      <c r="E62" s="391"/>
      <c r="F62" s="92"/>
      <c r="G62" s="413"/>
      <c r="H62" s="417"/>
      <c r="I62" s="418"/>
      <c r="J62" s="418"/>
      <c r="K62" s="419"/>
      <c r="L62" s="423"/>
      <c r="M62" s="424"/>
      <c r="N62" s="424"/>
      <c r="O62" s="425"/>
      <c r="P62" s="507" t="s">
        <v>15</v>
      </c>
      <c r="Q62" s="508"/>
      <c r="R62" s="509"/>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0">
        <f>IF($BB$3="４週",SUM(S62:AT62),IF($BB$3="暦月",SUM(S62:AW62),""))</f>
        <v>0</v>
      </c>
      <c r="AY62" s="511"/>
      <c r="AZ62" s="512">
        <f>IF($BB$3="４週",AX62/4,IF($BB$3="暦月",'認知症対応型通所（100名）'!AX62/('認知症対応型通所（100名）'!$BB$8/7),""))</f>
        <v>0</v>
      </c>
      <c r="BA62" s="513"/>
      <c r="BB62" s="454"/>
      <c r="BC62" s="424"/>
      <c r="BD62" s="424"/>
      <c r="BE62" s="424"/>
      <c r="BF62" s="425"/>
    </row>
    <row r="63" spans="2:58" ht="20.25" customHeight="1" x14ac:dyDescent="0.4">
      <c r="B63" s="560"/>
      <c r="C63" s="392"/>
      <c r="D63" s="393"/>
      <c r="E63" s="394"/>
      <c r="F63" s="121">
        <f>C61</f>
        <v>0</v>
      </c>
      <c r="G63" s="433"/>
      <c r="H63" s="417"/>
      <c r="I63" s="418"/>
      <c r="J63" s="418"/>
      <c r="K63" s="419"/>
      <c r="L63" s="438"/>
      <c r="M63" s="439"/>
      <c r="N63" s="439"/>
      <c r="O63" s="440"/>
      <c r="P63" s="514" t="s">
        <v>50</v>
      </c>
      <c r="Q63" s="515"/>
      <c r="R63" s="51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17">
        <f>IF($BB$3="４週",SUM(S63:AT63),IF($BB$3="暦月",SUM(S63:AW63),""))</f>
        <v>0</v>
      </c>
      <c r="AY63" s="518"/>
      <c r="AZ63" s="519">
        <f>IF($BB$3="４週",AX63/4,IF($BB$3="暦月",'認知症対応型通所（100名）'!AX63/('認知症対応型通所（100名）'!$BB$8/7),""))</f>
        <v>0</v>
      </c>
      <c r="BA63" s="520"/>
      <c r="BB63" s="455"/>
      <c r="BC63" s="439"/>
      <c r="BD63" s="439"/>
      <c r="BE63" s="439"/>
      <c r="BF63" s="440"/>
    </row>
    <row r="64" spans="2:58" ht="20.25" customHeight="1" x14ac:dyDescent="0.4">
      <c r="B64" s="560">
        <f>B61+1</f>
        <v>15</v>
      </c>
      <c r="C64" s="386"/>
      <c r="D64" s="387"/>
      <c r="E64" s="388"/>
      <c r="F64" s="118"/>
      <c r="G64" s="432"/>
      <c r="H64" s="434"/>
      <c r="I64" s="418"/>
      <c r="J64" s="418"/>
      <c r="K64" s="419"/>
      <c r="L64" s="435"/>
      <c r="M64" s="436"/>
      <c r="N64" s="436"/>
      <c r="O64" s="437"/>
      <c r="P64" s="504" t="s">
        <v>49</v>
      </c>
      <c r="Q64" s="505"/>
      <c r="R64" s="506"/>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26"/>
      <c r="AY64" s="627"/>
      <c r="AZ64" s="628"/>
      <c r="BA64" s="629"/>
      <c r="BB64" s="453"/>
      <c r="BC64" s="436"/>
      <c r="BD64" s="436"/>
      <c r="BE64" s="436"/>
      <c r="BF64" s="437"/>
    </row>
    <row r="65" spans="2:58" ht="20.25" customHeight="1" x14ac:dyDescent="0.4">
      <c r="B65" s="560"/>
      <c r="C65" s="389"/>
      <c r="D65" s="390"/>
      <c r="E65" s="391"/>
      <c r="F65" s="92"/>
      <c r="G65" s="413"/>
      <c r="H65" s="417"/>
      <c r="I65" s="418"/>
      <c r="J65" s="418"/>
      <c r="K65" s="419"/>
      <c r="L65" s="423"/>
      <c r="M65" s="424"/>
      <c r="N65" s="424"/>
      <c r="O65" s="425"/>
      <c r="P65" s="507" t="s">
        <v>15</v>
      </c>
      <c r="Q65" s="508"/>
      <c r="R65" s="509"/>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0">
        <f>IF($BB$3="４週",SUM(S65:AT65),IF($BB$3="暦月",SUM(S65:AW65),""))</f>
        <v>0</v>
      </c>
      <c r="AY65" s="511"/>
      <c r="AZ65" s="512">
        <f>IF($BB$3="４週",AX65/4,IF($BB$3="暦月",'認知症対応型通所（100名）'!AX65/('認知症対応型通所（100名）'!$BB$8/7),""))</f>
        <v>0</v>
      </c>
      <c r="BA65" s="513"/>
      <c r="BB65" s="454"/>
      <c r="BC65" s="424"/>
      <c r="BD65" s="424"/>
      <c r="BE65" s="424"/>
      <c r="BF65" s="425"/>
    </row>
    <row r="66" spans="2:58" ht="20.25" customHeight="1" x14ac:dyDescent="0.4">
      <c r="B66" s="560"/>
      <c r="C66" s="392"/>
      <c r="D66" s="393"/>
      <c r="E66" s="394"/>
      <c r="F66" s="121">
        <f>C64</f>
        <v>0</v>
      </c>
      <c r="G66" s="433"/>
      <c r="H66" s="417"/>
      <c r="I66" s="418"/>
      <c r="J66" s="418"/>
      <c r="K66" s="419"/>
      <c r="L66" s="438"/>
      <c r="M66" s="439"/>
      <c r="N66" s="439"/>
      <c r="O66" s="440"/>
      <c r="P66" s="514" t="s">
        <v>50</v>
      </c>
      <c r="Q66" s="515"/>
      <c r="R66" s="51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17">
        <f>IF($BB$3="４週",SUM(S66:AT66),IF($BB$3="暦月",SUM(S66:AW66),""))</f>
        <v>0</v>
      </c>
      <c r="AY66" s="518"/>
      <c r="AZ66" s="519">
        <f>IF($BB$3="４週",AX66/4,IF($BB$3="暦月",'認知症対応型通所（100名）'!AX66/('認知症対応型通所（100名）'!$BB$8/7),""))</f>
        <v>0</v>
      </c>
      <c r="BA66" s="520"/>
      <c r="BB66" s="455"/>
      <c r="BC66" s="439"/>
      <c r="BD66" s="439"/>
      <c r="BE66" s="439"/>
      <c r="BF66" s="440"/>
    </row>
    <row r="67" spans="2:58" ht="20.25" customHeight="1" x14ac:dyDescent="0.4">
      <c r="B67" s="560">
        <f>B64+1</f>
        <v>16</v>
      </c>
      <c r="C67" s="386"/>
      <c r="D67" s="387"/>
      <c r="E67" s="388"/>
      <c r="F67" s="118"/>
      <c r="G67" s="432"/>
      <c r="H67" s="434"/>
      <c r="I67" s="418"/>
      <c r="J67" s="418"/>
      <c r="K67" s="419"/>
      <c r="L67" s="435"/>
      <c r="M67" s="436"/>
      <c r="N67" s="436"/>
      <c r="O67" s="437"/>
      <c r="P67" s="504" t="s">
        <v>49</v>
      </c>
      <c r="Q67" s="505"/>
      <c r="R67" s="506"/>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26"/>
      <c r="AY67" s="627"/>
      <c r="AZ67" s="628"/>
      <c r="BA67" s="629"/>
      <c r="BB67" s="453"/>
      <c r="BC67" s="436"/>
      <c r="BD67" s="436"/>
      <c r="BE67" s="436"/>
      <c r="BF67" s="437"/>
    </row>
    <row r="68" spans="2:58" ht="20.25" customHeight="1" x14ac:dyDescent="0.4">
      <c r="B68" s="560"/>
      <c r="C68" s="389"/>
      <c r="D68" s="390"/>
      <c r="E68" s="391"/>
      <c r="F68" s="92"/>
      <c r="G68" s="413"/>
      <c r="H68" s="417"/>
      <c r="I68" s="418"/>
      <c r="J68" s="418"/>
      <c r="K68" s="419"/>
      <c r="L68" s="423"/>
      <c r="M68" s="424"/>
      <c r="N68" s="424"/>
      <c r="O68" s="425"/>
      <c r="P68" s="507" t="s">
        <v>15</v>
      </c>
      <c r="Q68" s="508"/>
      <c r="R68" s="509"/>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0">
        <f>IF($BB$3="４週",SUM(S68:AT68),IF($BB$3="暦月",SUM(S68:AW68),""))</f>
        <v>0</v>
      </c>
      <c r="AY68" s="511"/>
      <c r="AZ68" s="512">
        <f>IF($BB$3="４週",AX68/4,IF($BB$3="暦月",'認知症対応型通所（100名）'!AX68/('認知症対応型通所（100名）'!$BB$8/7),""))</f>
        <v>0</v>
      </c>
      <c r="BA68" s="513"/>
      <c r="BB68" s="454"/>
      <c r="BC68" s="424"/>
      <c r="BD68" s="424"/>
      <c r="BE68" s="424"/>
      <c r="BF68" s="425"/>
    </row>
    <row r="69" spans="2:58" ht="20.25" customHeight="1" x14ac:dyDescent="0.4">
      <c r="B69" s="560"/>
      <c r="C69" s="392"/>
      <c r="D69" s="393"/>
      <c r="E69" s="394"/>
      <c r="F69" s="121">
        <f>C67</f>
        <v>0</v>
      </c>
      <c r="G69" s="433"/>
      <c r="H69" s="417"/>
      <c r="I69" s="418"/>
      <c r="J69" s="418"/>
      <c r="K69" s="419"/>
      <c r="L69" s="438"/>
      <c r="M69" s="439"/>
      <c r="N69" s="439"/>
      <c r="O69" s="440"/>
      <c r="P69" s="514" t="s">
        <v>50</v>
      </c>
      <c r="Q69" s="515"/>
      <c r="R69" s="51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17">
        <f>IF($BB$3="４週",SUM(S69:AT69),IF($BB$3="暦月",SUM(S69:AW69),""))</f>
        <v>0</v>
      </c>
      <c r="AY69" s="518"/>
      <c r="AZ69" s="519">
        <f>IF($BB$3="４週",AX69/4,IF($BB$3="暦月",'認知症対応型通所（100名）'!AX69/('認知症対応型通所（100名）'!$BB$8/7),""))</f>
        <v>0</v>
      </c>
      <c r="BA69" s="520"/>
      <c r="BB69" s="455"/>
      <c r="BC69" s="439"/>
      <c r="BD69" s="439"/>
      <c r="BE69" s="439"/>
      <c r="BF69" s="440"/>
    </row>
    <row r="70" spans="2:58" ht="20.25" customHeight="1" x14ac:dyDescent="0.4">
      <c r="B70" s="560">
        <f>B67+1</f>
        <v>17</v>
      </c>
      <c r="C70" s="386"/>
      <c r="D70" s="387"/>
      <c r="E70" s="388"/>
      <c r="F70" s="118"/>
      <c r="G70" s="432"/>
      <c r="H70" s="434"/>
      <c r="I70" s="418"/>
      <c r="J70" s="418"/>
      <c r="K70" s="419"/>
      <c r="L70" s="435"/>
      <c r="M70" s="436"/>
      <c r="N70" s="436"/>
      <c r="O70" s="437"/>
      <c r="P70" s="504" t="s">
        <v>49</v>
      </c>
      <c r="Q70" s="505"/>
      <c r="R70" s="506"/>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26"/>
      <c r="AY70" s="627"/>
      <c r="AZ70" s="628"/>
      <c r="BA70" s="629"/>
      <c r="BB70" s="453"/>
      <c r="BC70" s="436"/>
      <c r="BD70" s="436"/>
      <c r="BE70" s="436"/>
      <c r="BF70" s="437"/>
    </row>
    <row r="71" spans="2:58" ht="20.25" customHeight="1" x14ac:dyDescent="0.4">
      <c r="B71" s="560"/>
      <c r="C71" s="389"/>
      <c r="D71" s="390"/>
      <c r="E71" s="391"/>
      <c r="F71" s="92"/>
      <c r="G71" s="413"/>
      <c r="H71" s="417"/>
      <c r="I71" s="418"/>
      <c r="J71" s="418"/>
      <c r="K71" s="419"/>
      <c r="L71" s="423"/>
      <c r="M71" s="424"/>
      <c r="N71" s="424"/>
      <c r="O71" s="425"/>
      <c r="P71" s="507" t="s">
        <v>15</v>
      </c>
      <c r="Q71" s="508"/>
      <c r="R71" s="509"/>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0">
        <f>IF($BB$3="４週",SUM(S71:AT71),IF($BB$3="暦月",SUM(S71:AW71),""))</f>
        <v>0</v>
      </c>
      <c r="AY71" s="511"/>
      <c r="AZ71" s="512">
        <f>IF($BB$3="４週",AX71/4,IF($BB$3="暦月",'認知症対応型通所（100名）'!AX71/('認知症対応型通所（100名）'!$BB$8/7),""))</f>
        <v>0</v>
      </c>
      <c r="BA71" s="513"/>
      <c r="BB71" s="454"/>
      <c r="BC71" s="424"/>
      <c r="BD71" s="424"/>
      <c r="BE71" s="424"/>
      <c r="BF71" s="425"/>
    </row>
    <row r="72" spans="2:58" ht="20.25" customHeight="1" x14ac:dyDescent="0.4">
      <c r="B72" s="560"/>
      <c r="C72" s="392"/>
      <c r="D72" s="393"/>
      <c r="E72" s="394"/>
      <c r="F72" s="121">
        <f>C70</f>
        <v>0</v>
      </c>
      <c r="G72" s="433"/>
      <c r="H72" s="417"/>
      <c r="I72" s="418"/>
      <c r="J72" s="418"/>
      <c r="K72" s="419"/>
      <c r="L72" s="438"/>
      <c r="M72" s="439"/>
      <c r="N72" s="439"/>
      <c r="O72" s="440"/>
      <c r="P72" s="514" t="s">
        <v>50</v>
      </c>
      <c r="Q72" s="515"/>
      <c r="R72" s="51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17">
        <f>IF($BB$3="４週",SUM(S72:AT72),IF($BB$3="暦月",SUM(S72:AW72),""))</f>
        <v>0</v>
      </c>
      <c r="AY72" s="518"/>
      <c r="AZ72" s="519">
        <f>IF($BB$3="４週",AX72/4,IF($BB$3="暦月",'認知症対応型通所（100名）'!AX72/('認知症対応型通所（100名）'!$BB$8/7),""))</f>
        <v>0</v>
      </c>
      <c r="BA72" s="520"/>
      <c r="BB72" s="455"/>
      <c r="BC72" s="439"/>
      <c r="BD72" s="439"/>
      <c r="BE72" s="439"/>
      <c r="BF72" s="440"/>
    </row>
    <row r="73" spans="2:58" ht="20.25" customHeight="1" x14ac:dyDescent="0.4">
      <c r="B73" s="560">
        <f>B70+1</f>
        <v>18</v>
      </c>
      <c r="C73" s="386"/>
      <c r="D73" s="387"/>
      <c r="E73" s="388"/>
      <c r="F73" s="118"/>
      <c r="G73" s="432"/>
      <c r="H73" s="434"/>
      <c r="I73" s="418"/>
      <c r="J73" s="418"/>
      <c r="K73" s="419"/>
      <c r="L73" s="435"/>
      <c r="M73" s="436"/>
      <c r="N73" s="436"/>
      <c r="O73" s="437"/>
      <c r="P73" s="504" t="s">
        <v>49</v>
      </c>
      <c r="Q73" s="505"/>
      <c r="R73" s="506"/>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26"/>
      <c r="AY73" s="627"/>
      <c r="AZ73" s="628"/>
      <c r="BA73" s="629"/>
      <c r="BB73" s="453"/>
      <c r="BC73" s="436"/>
      <c r="BD73" s="436"/>
      <c r="BE73" s="436"/>
      <c r="BF73" s="437"/>
    </row>
    <row r="74" spans="2:58" ht="20.25" customHeight="1" x14ac:dyDescent="0.4">
      <c r="B74" s="560"/>
      <c r="C74" s="389"/>
      <c r="D74" s="390"/>
      <c r="E74" s="391"/>
      <c r="F74" s="92"/>
      <c r="G74" s="413"/>
      <c r="H74" s="417"/>
      <c r="I74" s="418"/>
      <c r="J74" s="418"/>
      <c r="K74" s="419"/>
      <c r="L74" s="423"/>
      <c r="M74" s="424"/>
      <c r="N74" s="424"/>
      <c r="O74" s="425"/>
      <c r="P74" s="507" t="s">
        <v>15</v>
      </c>
      <c r="Q74" s="508"/>
      <c r="R74" s="509"/>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0">
        <f>IF($BB$3="４週",SUM(S74:AT74),IF($BB$3="暦月",SUM(S74:AW74),""))</f>
        <v>0</v>
      </c>
      <c r="AY74" s="511"/>
      <c r="AZ74" s="512">
        <f>IF($BB$3="４週",AX74/4,IF($BB$3="暦月",'認知症対応型通所（100名）'!AX74/('認知症対応型通所（100名）'!$BB$8/7),""))</f>
        <v>0</v>
      </c>
      <c r="BA74" s="513"/>
      <c r="BB74" s="454"/>
      <c r="BC74" s="424"/>
      <c r="BD74" s="424"/>
      <c r="BE74" s="424"/>
      <c r="BF74" s="425"/>
    </row>
    <row r="75" spans="2:58" ht="20.25" customHeight="1" x14ac:dyDescent="0.4">
      <c r="B75" s="560"/>
      <c r="C75" s="392"/>
      <c r="D75" s="393"/>
      <c r="E75" s="394"/>
      <c r="F75" s="121">
        <f>C73</f>
        <v>0</v>
      </c>
      <c r="G75" s="433"/>
      <c r="H75" s="417"/>
      <c r="I75" s="418"/>
      <c r="J75" s="418"/>
      <c r="K75" s="419"/>
      <c r="L75" s="438"/>
      <c r="M75" s="439"/>
      <c r="N75" s="439"/>
      <c r="O75" s="440"/>
      <c r="P75" s="514" t="s">
        <v>50</v>
      </c>
      <c r="Q75" s="515"/>
      <c r="R75" s="51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17">
        <f>IF($BB$3="４週",SUM(S75:AT75),IF($BB$3="暦月",SUM(S75:AW75),""))</f>
        <v>0</v>
      </c>
      <c r="AY75" s="518"/>
      <c r="AZ75" s="519">
        <f>IF($BB$3="４週",AX75/4,IF($BB$3="暦月",'認知症対応型通所（100名）'!AX75/('認知症対応型通所（100名）'!$BB$8/7),""))</f>
        <v>0</v>
      </c>
      <c r="BA75" s="520"/>
      <c r="BB75" s="455"/>
      <c r="BC75" s="439"/>
      <c r="BD75" s="439"/>
      <c r="BE75" s="439"/>
      <c r="BF75" s="440"/>
    </row>
    <row r="76" spans="2:58" ht="20.25" customHeight="1" x14ac:dyDescent="0.4">
      <c r="B76" s="560">
        <f>B73+1</f>
        <v>19</v>
      </c>
      <c r="C76" s="386"/>
      <c r="D76" s="387"/>
      <c r="E76" s="388"/>
      <c r="F76" s="118"/>
      <c r="G76" s="432"/>
      <c r="H76" s="434"/>
      <c r="I76" s="418"/>
      <c r="J76" s="418"/>
      <c r="K76" s="419"/>
      <c r="L76" s="435"/>
      <c r="M76" s="436"/>
      <c r="N76" s="436"/>
      <c r="O76" s="437"/>
      <c r="P76" s="504" t="s">
        <v>49</v>
      </c>
      <c r="Q76" s="505"/>
      <c r="R76" s="506"/>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26"/>
      <c r="AY76" s="627"/>
      <c r="AZ76" s="628"/>
      <c r="BA76" s="629"/>
      <c r="BB76" s="453"/>
      <c r="BC76" s="436"/>
      <c r="BD76" s="436"/>
      <c r="BE76" s="436"/>
      <c r="BF76" s="437"/>
    </row>
    <row r="77" spans="2:58" ht="20.25" customHeight="1" x14ac:dyDescent="0.4">
      <c r="B77" s="560"/>
      <c r="C77" s="389"/>
      <c r="D77" s="390"/>
      <c r="E77" s="391"/>
      <c r="F77" s="92"/>
      <c r="G77" s="413"/>
      <c r="H77" s="417"/>
      <c r="I77" s="418"/>
      <c r="J77" s="418"/>
      <c r="K77" s="419"/>
      <c r="L77" s="423"/>
      <c r="M77" s="424"/>
      <c r="N77" s="424"/>
      <c r="O77" s="425"/>
      <c r="P77" s="507" t="s">
        <v>15</v>
      </c>
      <c r="Q77" s="508"/>
      <c r="R77" s="509"/>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0">
        <f>IF($BB$3="４週",SUM(S77:AT77),IF($BB$3="暦月",SUM(S77:AW77),""))</f>
        <v>0</v>
      </c>
      <c r="AY77" s="511"/>
      <c r="AZ77" s="512">
        <f>IF($BB$3="４週",AX77/4,IF($BB$3="暦月",'認知症対応型通所（100名）'!AX77/('認知症対応型通所（100名）'!$BB$8/7),""))</f>
        <v>0</v>
      </c>
      <c r="BA77" s="513"/>
      <c r="BB77" s="454"/>
      <c r="BC77" s="424"/>
      <c r="BD77" s="424"/>
      <c r="BE77" s="424"/>
      <c r="BF77" s="425"/>
    </row>
    <row r="78" spans="2:58" ht="20.25" customHeight="1" x14ac:dyDescent="0.4">
      <c r="B78" s="560"/>
      <c r="C78" s="392"/>
      <c r="D78" s="393"/>
      <c r="E78" s="394"/>
      <c r="F78" s="121">
        <f>C76</f>
        <v>0</v>
      </c>
      <c r="G78" s="433"/>
      <c r="H78" s="417"/>
      <c r="I78" s="418"/>
      <c r="J78" s="418"/>
      <c r="K78" s="419"/>
      <c r="L78" s="438"/>
      <c r="M78" s="439"/>
      <c r="N78" s="439"/>
      <c r="O78" s="440"/>
      <c r="P78" s="514" t="s">
        <v>50</v>
      </c>
      <c r="Q78" s="515"/>
      <c r="R78" s="51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17">
        <f>IF($BB$3="４週",SUM(S78:AT78),IF($BB$3="暦月",SUM(S78:AW78),""))</f>
        <v>0</v>
      </c>
      <c r="AY78" s="518"/>
      <c r="AZ78" s="519">
        <f>IF($BB$3="４週",AX78/4,IF($BB$3="暦月",'認知症対応型通所（100名）'!AX78/('認知症対応型通所（100名）'!$BB$8/7),""))</f>
        <v>0</v>
      </c>
      <c r="BA78" s="520"/>
      <c r="BB78" s="455"/>
      <c r="BC78" s="439"/>
      <c r="BD78" s="439"/>
      <c r="BE78" s="439"/>
      <c r="BF78" s="440"/>
    </row>
    <row r="79" spans="2:58" ht="20.25" customHeight="1" x14ac:dyDescent="0.4">
      <c r="B79" s="560">
        <f>B76+1</f>
        <v>20</v>
      </c>
      <c r="C79" s="386"/>
      <c r="D79" s="387"/>
      <c r="E79" s="388"/>
      <c r="F79" s="118"/>
      <c r="G79" s="432"/>
      <c r="H79" s="434"/>
      <c r="I79" s="418"/>
      <c r="J79" s="418"/>
      <c r="K79" s="419"/>
      <c r="L79" s="435"/>
      <c r="M79" s="436"/>
      <c r="N79" s="436"/>
      <c r="O79" s="437"/>
      <c r="P79" s="504" t="s">
        <v>49</v>
      </c>
      <c r="Q79" s="505"/>
      <c r="R79" s="506"/>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26"/>
      <c r="AY79" s="627"/>
      <c r="AZ79" s="628"/>
      <c r="BA79" s="629"/>
      <c r="BB79" s="453"/>
      <c r="BC79" s="436"/>
      <c r="BD79" s="436"/>
      <c r="BE79" s="436"/>
      <c r="BF79" s="437"/>
    </row>
    <row r="80" spans="2:58" ht="20.25" customHeight="1" x14ac:dyDescent="0.4">
      <c r="B80" s="560"/>
      <c r="C80" s="389"/>
      <c r="D80" s="390"/>
      <c r="E80" s="391"/>
      <c r="F80" s="92"/>
      <c r="G80" s="413"/>
      <c r="H80" s="417"/>
      <c r="I80" s="418"/>
      <c r="J80" s="418"/>
      <c r="K80" s="419"/>
      <c r="L80" s="423"/>
      <c r="M80" s="424"/>
      <c r="N80" s="424"/>
      <c r="O80" s="425"/>
      <c r="P80" s="507" t="s">
        <v>15</v>
      </c>
      <c r="Q80" s="508"/>
      <c r="R80" s="509"/>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0">
        <f>IF($BB$3="４週",SUM(S80:AT80),IF($BB$3="暦月",SUM(S80:AW80),""))</f>
        <v>0</v>
      </c>
      <c r="AY80" s="511"/>
      <c r="AZ80" s="512">
        <f>IF($BB$3="４週",AX80/4,IF($BB$3="暦月",'認知症対応型通所（100名）'!AX80/('認知症対応型通所（100名）'!$BB$8/7),""))</f>
        <v>0</v>
      </c>
      <c r="BA80" s="513"/>
      <c r="BB80" s="454"/>
      <c r="BC80" s="424"/>
      <c r="BD80" s="424"/>
      <c r="BE80" s="424"/>
      <c r="BF80" s="425"/>
    </row>
    <row r="81" spans="2:58" ht="20.25" customHeight="1" x14ac:dyDescent="0.4">
      <c r="B81" s="560"/>
      <c r="C81" s="392"/>
      <c r="D81" s="393"/>
      <c r="E81" s="394"/>
      <c r="F81" s="121">
        <f>C79</f>
        <v>0</v>
      </c>
      <c r="G81" s="433"/>
      <c r="H81" s="417"/>
      <c r="I81" s="418"/>
      <c r="J81" s="418"/>
      <c r="K81" s="419"/>
      <c r="L81" s="438"/>
      <c r="M81" s="439"/>
      <c r="N81" s="439"/>
      <c r="O81" s="440"/>
      <c r="P81" s="514" t="s">
        <v>50</v>
      </c>
      <c r="Q81" s="515"/>
      <c r="R81" s="51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17">
        <f>IF($BB$3="４週",SUM(S81:AT81),IF($BB$3="暦月",SUM(S81:AW81),""))</f>
        <v>0</v>
      </c>
      <c r="AY81" s="518"/>
      <c r="AZ81" s="519">
        <f>IF($BB$3="４週",AX81/4,IF($BB$3="暦月",'認知症対応型通所（100名）'!AX81/('認知症対応型通所（100名）'!$BB$8/7),""))</f>
        <v>0</v>
      </c>
      <c r="BA81" s="520"/>
      <c r="BB81" s="455"/>
      <c r="BC81" s="439"/>
      <c r="BD81" s="439"/>
      <c r="BE81" s="439"/>
      <c r="BF81" s="440"/>
    </row>
    <row r="82" spans="2:58" ht="20.25" customHeight="1" x14ac:dyDescent="0.4">
      <c r="B82" s="560">
        <f>B79+1</f>
        <v>21</v>
      </c>
      <c r="C82" s="386"/>
      <c r="D82" s="387"/>
      <c r="E82" s="388"/>
      <c r="F82" s="118"/>
      <c r="G82" s="432"/>
      <c r="H82" s="434"/>
      <c r="I82" s="418"/>
      <c r="J82" s="418"/>
      <c r="K82" s="419"/>
      <c r="L82" s="435"/>
      <c r="M82" s="436"/>
      <c r="N82" s="436"/>
      <c r="O82" s="437"/>
      <c r="P82" s="504" t="s">
        <v>49</v>
      </c>
      <c r="Q82" s="505"/>
      <c r="R82" s="506"/>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26"/>
      <c r="AY82" s="627"/>
      <c r="AZ82" s="628"/>
      <c r="BA82" s="629"/>
      <c r="BB82" s="453"/>
      <c r="BC82" s="436"/>
      <c r="BD82" s="436"/>
      <c r="BE82" s="436"/>
      <c r="BF82" s="437"/>
    </row>
    <row r="83" spans="2:58" ht="20.25" customHeight="1" x14ac:dyDescent="0.4">
      <c r="B83" s="560"/>
      <c r="C83" s="389"/>
      <c r="D83" s="390"/>
      <c r="E83" s="391"/>
      <c r="F83" s="92"/>
      <c r="G83" s="413"/>
      <c r="H83" s="417"/>
      <c r="I83" s="418"/>
      <c r="J83" s="418"/>
      <c r="K83" s="419"/>
      <c r="L83" s="423"/>
      <c r="M83" s="424"/>
      <c r="N83" s="424"/>
      <c r="O83" s="425"/>
      <c r="P83" s="507" t="s">
        <v>15</v>
      </c>
      <c r="Q83" s="508"/>
      <c r="R83" s="509"/>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0">
        <f>IF($BB$3="４週",SUM(S83:AT83),IF($BB$3="暦月",SUM(S83:AW83),""))</f>
        <v>0</v>
      </c>
      <c r="AY83" s="511"/>
      <c r="AZ83" s="512">
        <f>IF($BB$3="４週",AX83/4,IF($BB$3="暦月",'認知症対応型通所（100名）'!AX83/('認知症対応型通所（100名）'!$BB$8/7),""))</f>
        <v>0</v>
      </c>
      <c r="BA83" s="513"/>
      <c r="BB83" s="454"/>
      <c r="BC83" s="424"/>
      <c r="BD83" s="424"/>
      <c r="BE83" s="424"/>
      <c r="BF83" s="425"/>
    </row>
    <row r="84" spans="2:58" ht="20.25" customHeight="1" x14ac:dyDescent="0.4">
      <c r="B84" s="560"/>
      <c r="C84" s="392"/>
      <c r="D84" s="393"/>
      <c r="E84" s="394"/>
      <c r="F84" s="121">
        <f>C82</f>
        <v>0</v>
      </c>
      <c r="G84" s="433"/>
      <c r="H84" s="417"/>
      <c r="I84" s="418"/>
      <c r="J84" s="418"/>
      <c r="K84" s="419"/>
      <c r="L84" s="438"/>
      <c r="M84" s="439"/>
      <c r="N84" s="439"/>
      <c r="O84" s="440"/>
      <c r="P84" s="514" t="s">
        <v>50</v>
      </c>
      <c r="Q84" s="515"/>
      <c r="R84" s="51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17">
        <f>IF($BB$3="４週",SUM(S84:AT84),IF($BB$3="暦月",SUM(S84:AW84),""))</f>
        <v>0</v>
      </c>
      <c r="AY84" s="518"/>
      <c r="AZ84" s="519">
        <f>IF($BB$3="４週",AX84/4,IF($BB$3="暦月",'認知症対応型通所（100名）'!AX84/('認知症対応型通所（100名）'!$BB$8/7),""))</f>
        <v>0</v>
      </c>
      <c r="BA84" s="520"/>
      <c r="BB84" s="455"/>
      <c r="BC84" s="439"/>
      <c r="BD84" s="439"/>
      <c r="BE84" s="439"/>
      <c r="BF84" s="440"/>
    </row>
    <row r="85" spans="2:58" ht="20.25" customHeight="1" x14ac:dyDescent="0.4">
      <c r="B85" s="560">
        <f>B82+1</f>
        <v>22</v>
      </c>
      <c r="C85" s="386"/>
      <c r="D85" s="387"/>
      <c r="E85" s="388"/>
      <c r="F85" s="118"/>
      <c r="G85" s="432"/>
      <c r="H85" s="434"/>
      <c r="I85" s="418"/>
      <c r="J85" s="418"/>
      <c r="K85" s="419"/>
      <c r="L85" s="435"/>
      <c r="M85" s="436"/>
      <c r="N85" s="436"/>
      <c r="O85" s="437"/>
      <c r="P85" s="504" t="s">
        <v>49</v>
      </c>
      <c r="Q85" s="505"/>
      <c r="R85" s="506"/>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26"/>
      <c r="AY85" s="627"/>
      <c r="AZ85" s="628"/>
      <c r="BA85" s="629"/>
      <c r="BB85" s="453"/>
      <c r="BC85" s="436"/>
      <c r="BD85" s="436"/>
      <c r="BE85" s="436"/>
      <c r="BF85" s="437"/>
    </row>
    <row r="86" spans="2:58" ht="20.25" customHeight="1" x14ac:dyDescent="0.4">
      <c r="B86" s="560"/>
      <c r="C86" s="389"/>
      <c r="D86" s="390"/>
      <c r="E86" s="391"/>
      <c r="F86" s="92"/>
      <c r="G86" s="413"/>
      <c r="H86" s="417"/>
      <c r="I86" s="418"/>
      <c r="J86" s="418"/>
      <c r="K86" s="419"/>
      <c r="L86" s="423"/>
      <c r="M86" s="424"/>
      <c r="N86" s="424"/>
      <c r="O86" s="425"/>
      <c r="P86" s="507" t="s">
        <v>15</v>
      </c>
      <c r="Q86" s="508"/>
      <c r="R86" s="509"/>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0">
        <f>IF($BB$3="４週",SUM(S86:AT86),IF($BB$3="暦月",SUM(S86:AW86),""))</f>
        <v>0</v>
      </c>
      <c r="AY86" s="511"/>
      <c r="AZ86" s="512">
        <f>IF($BB$3="４週",AX86/4,IF($BB$3="暦月",'認知症対応型通所（100名）'!AX86/('認知症対応型通所（100名）'!$BB$8/7),""))</f>
        <v>0</v>
      </c>
      <c r="BA86" s="513"/>
      <c r="BB86" s="454"/>
      <c r="BC86" s="424"/>
      <c r="BD86" s="424"/>
      <c r="BE86" s="424"/>
      <c r="BF86" s="425"/>
    </row>
    <row r="87" spans="2:58" ht="20.25" customHeight="1" x14ac:dyDescent="0.4">
      <c r="B87" s="560"/>
      <c r="C87" s="392"/>
      <c r="D87" s="393"/>
      <c r="E87" s="394"/>
      <c r="F87" s="121">
        <f>C85</f>
        <v>0</v>
      </c>
      <c r="G87" s="433"/>
      <c r="H87" s="417"/>
      <c r="I87" s="418"/>
      <c r="J87" s="418"/>
      <c r="K87" s="419"/>
      <c r="L87" s="438"/>
      <c r="M87" s="439"/>
      <c r="N87" s="439"/>
      <c r="O87" s="440"/>
      <c r="P87" s="514" t="s">
        <v>50</v>
      </c>
      <c r="Q87" s="515"/>
      <c r="R87" s="51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17">
        <f>IF($BB$3="４週",SUM(S87:AT87),IF($BB$3="暦月",SUM(S87:AW87),""))</f>
        <v>0</v>
      </c>
      <c r="AY87" s="518"/>
      <c r="AZ87" s="519">
        <f>IF($BB$3="４週",AX87/4,IF($BB$3="暦月",'認知症対応型通所（100名）'!AX87/('認知症対応型通所（100名）'!$BB$8/7),""))</f>
        <v>0</v>
      </c>
      <c r="BA87" s="520"/>
      <c r="BB87" s="455"/>
      <c r="BC87" s="439"/>
      <c r="BD87" s="439"/>
      <c r="BE87" s="439"/>
      <c r="BF87" s="440"/>
    </row>
    <row r="88" spans="2:58" ht="20.25" customHeight="1" x14ac:dyDescent="0.4">
      <c r="B88" s="560">
        <f>B85+1</f>
        <v>23</v>
      </c>
      <c r="C88" s="386"/>
      <c r="D88" s="387"/>
      <c r="E88" s="388"/>
      <c r="F88" s="118"/>
      <c r="G88" s="432"/>
      <c r="H88" s="434"/>
      <c r="I88" s="418"/>
      <c r="J88" s="418"/>
      <c r="K88" s="419"/>
      <c r="L88" s="435"/>
      <c r="M88" s="436"/>
      <c r="N88" s="436"/>
      <c r="O88" s="437"/>
      <c r="P88" s="504" t="s">
        <v>49</v>
      </c>
      <c r="Q88" s="505"/>
      <c r="R88" s="506"/>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26"/>
      <c r="AY88" s="627"/>
      <c r="AZ88" s="628"/>
      <c r="BA88" s="629"/>
      <c r="BB88" s="453"/>
      <c r="BC88" s="436"/>
      <c r="BD88" s="436"/>
      <c r="BE88" s="436"/>
      <c r="BF88" s="437"/>
    </row>
    <row r="89" spans="2:58" ht="20.25" customHeight="1" x14ac:dyDescent="0.4">
      <c r="B89" s="560"/>
      <c r="C89" s="389"/>
      <c r="D89" s="390"/>
      <c r="E89" s="391"/>
      <c r="F89" s="92"/>
      <c r="G89" s="413"/>
      <c r="H89" s="417"/>
      <c r="I89" s="418"/>
      <c r="J89" s="418"/>
      <c r="K89" s="419"/>
      <c r="L89" s="423"/>
      <c r="M89" s="424"/>
      <c r="N89" s="424"/>
      <c r="O89" s="425"/>
      <c r="P89" s="507" t="s">
        <v>15</v>
      </c>
      <c r="Q89" s="508"/>
      <c r="R89" s="509"/>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0">
        <f>IF($BB$3="４週",SUM(S89:AT89),IF($BB$3="暦月",SUM(S89:AW89),""))</f>
        <v>0</v>
      </c>
      <c r="AY89" s="511"/>
      <c r="AZ89" s="512">
        <f>IF($BB$3="４週",AX89/4,IF($BB$3="暦月",'認知症対応型通所（100名）'!AX89/('認知症対応型通所（100名）'!$BB$8/7),""))</f>
        <v>0</v>
      </c>
      <c r="BA89" s="513"/>
      <c r="BB89" s="454"/>
      <c r="BC89" s="424"/>
      <c r="BD89" s="424"/>
      <c r="BE89" s="424"/>
      <c r="BF89" s="425"/>
    </row>
    <row r="90" spans="2:58" ht="20.25" customHeight="1" x14ac:dyDescent="0.4">
      <c r="B90" s="560"/>
      <c r="C90" s="392"/>
      <c r="D90" s="393"/>
      <c r="E90" s="394"/>
      <c r="F90" s="121">
        <f>C88</f>
        <v>0</v>
      </c>
      <c r="G90" s="433"/>
      <c r="H90" s="417"/>
      <c r="I90" s="418"/>
      <c r="J90" s="418"/>
      <c r="K90" s="419"/>
      <c r="L90" s="438"/>
      <c r="M90" s="439"/>
      <c r="N90" s="439"/>
      <c r="O90" s="440"/>
      <c r="P90" s="514" t="s">
        <v>50</v>
      </c>
      <c r="Q90" s="515"/>
      <c r="R90" s="51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17">
        <f>IF($BB$3="４週",SUM(S90:AT90),IF($BB$3="暦月",SUM(S90:AW90),""))</f>
        <v>0</v>
      </c>
      <c r="AY90" s="518"/>
      <c r="AZ90" s="519">
        <f>IF($BB$3="４週",AX90/4,IF($BB$3="暦月",'認知症対応型通所（100名）'!AX90/('認知症対応型通所（100名）'!$BB$8/7),""))</f>
        <v>0</v>
      </c>
      <c r="BA90" s="520"/>
      <c r="BB90" s="455"/>
      <c r="BC90" s="439"/>
      <c r="BD90" s="439"/>
      <c r="BE90" s="439"/>
      <c r="BF90" s="440"/>
    </row>
    <row r="91" spans="2:58" ht="20.25" customHeight="1" x14ac:dyDescent="0.4">
      <c r="B91" s="560">
        <f>B88+1</f>
        <v>24</v>
      </c>
      <c r="C91" s="386"/>
      <c r="D91" s="387"/>
      <c r="E91" s="388"/>
      <c r="F91" s="118"/>
      <c r="G91" s="432"/>
      <c r="H91" s="434"/>
      <c r="I91" s="418"/>
      <c r="J91" s="418"/>
      <c r="K91" s="419"/>
      <c r="L91" s="435"/>
      <c r="M91" s="436"/>
      <c r="N91" s="436"/>
      <c r="O91" s="437"/>
      <c r="P91" s="504" t="s">
        <v>49</v>
      </c>
      <c r="Q91" s="505"/>
      <c r="R91" s="506"/>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26"/>
      <c r="AY91" s="627"/>
      <c r="AZ91" s="628"/>
      <c r="BA91" s="629"/>
      <c r="BB91" s="453"/>
      <c r="BC91" s="436"/>
      <c r="BD91" s="436"/>
      <c r="BE91" s="436"/>
      <c r="BF91" s="437"/>
    </row>
    <row r="92" spans="2:58" ht="20.25" customHeight="1" x14ac:dyDescent="0.4">
      <c r="B92" s="560"/>
      <c r="C92" s="389"/>
      <c r="D92" s="390"/>
      <c r="E92" s="391"/>
      <c r="F92" s="92"/>
      <c r="G92" s="413"/>
      <c r="H92" s="417"/>
      <c r="I92" s="418"/>
      <c r="J92" s="418"/>
      <c r="K92" s="419"/>
      <c r="L92" s="423"/>
      <c r="M92" s="424"/>
      <c r="N92" s="424"/>
      <c r="O92" s="425"/>
      <c r="P92" s="507" t="s">
        <v>15</v>
      </c>
      <c r="Q92" s="508"/>
      <c r="R92" s="509"/>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0">
        <f>IF($BB$3="４週",SUM(S92:AT92),IF($BB$3="暦月",SUM(S92:AW92),""))</f>
        <v>0</v>
      </c>
      <c r="AY92" s="511"/>
      <c r="AZ92" s="512">
        <f>IF($BB$3="４週",AX92/4,IF($BB$3="暦月",'認知症対応型通所（100名）'!AX92/('認知症対応型通所（100名）'!$BB$8/7),""))</f>
        <v>0</v>
      </c>
      <c r="BA92" s="513"/>
      <c r="BB92" s="454"/>
      <c r="BC92" s="424"/>
      <c r="BD92" s="424"/>
      <c r="BE92" s="424"/>
      <c r="BF92" s="425"/>
    </row>
    <row r="93" spans="2:58" ht="20.25" customHeight="1" x14ac:dyDescent="0.4">
      <c r="B93" s="560"/>
      <c r="C93" s="392"/>
      <c r="D93" s="393"/>
      <c r="E93" s="394"/>
      <c r="F93" s="121">
        <f>C91</f>
        <v>0</v>
      </c>
      <c r="G93" s="433"/>
      <c r="H93" s="417"/>
      <c r="I93" s="418"/>
      <c r="J93" s="418"/>
      <c r="K93" s="419"/>
      <c r="L93" s="438"/>
      <c r="M93" s="439"/>
      <c r="N93" s="439"/>
      <c r="O93" s="440"/>
      <c r="P93" s="514" t="s">
        <v>50</v>
      </c>
      <c r="Q93" s="515"/>
      <c r="R93" s="51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17">
        <f>IF($BB$3="４週",SUM(S93:AT93),IF($BB$3="暦月",SUM(S93:AW93),""))</f>
        <v>0</v>
      </c>
      <c r="AY93" s="518"/>
      <c r="AZ93" s="519">
        <f>IF($BB$3="４週",AX93/4,IF($BB$3="暦月",'認知症対応型通所（100名）'!AX93/('認知症対応型通所（100名）'!$BB$8/7),""))</f>
        <v>0</v>
      </c>
      <c r="BA93" s="520"/>
      <c r="BB93" s="455"/>
      <c r="BC93" s="439"/>
      <c r="BD93" s="439"/>
      <c r="BE93" s="439"/>
      <c r="BF93" s="440"/>
    </row>
    <row r="94" spans="2:58" ht="20.25" customHeight="1" x14ac:dyDescent="0.4">
      <c r="B94" s="560">
        <f>B91+1</f>
        <v>25</v>
      </c>
      <c r="C94" s="386"/>
      <c r="D94" s="387"/>
      <c r="E94" s="388"/>
      <c r="F94" s="118"/>
      <c r="G94" s="432"/>
      <c r="H94" s="434"/>
      <c r="I94" s="418"/>
      <c r="J94" s="418"/>
      <c r="K94" s="419"/>
      <c r="L94" s="435"/>
      <c r="M94" s="436"/>
      <c r="N94" s="436"/>
      <c r="O94" s="437"/>
      <c r="P94" s="504" t="s">
        <v>49</v>
      </c>
      <c r="Q94" s="505"/>
      <c r="R94" s="506"/>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26"/>
      <c r="AY94" s="627"/>
      <c r="AZ94" s="628"/>
      <c r="BA94" s="629"/>
      <c r="BB94" s="453"/>
      <c r="BC94" s="436"/>
      <c r="BD94" s="436"/>
      <c r="BE94" s="436"/>
      <c r="BF94" s="437"/>
    </row>
    <row r="95" spans="2:58" ht="20.25" customHeight="1" x14ac:dyDescent="0.4">
      <c r="B95" s="560"/>
      <c r="C95" s="389"/>
      <c r="D95" s="390"/>
      <c r="E95" s="391"/>
      <c r="F95" s="92"/>
      <c r="G95" s="413"/>
      <c r="H95" s="417"/>
      <c r="I95" s="418"/>
      <c r="J95" s="418"/>
      <c r="K95" s="419"/>
      <c r="L95" s="423"/>
      <c r="M95" s="424"/>
      <c r="N95" s="424"/>
      <c r="O95" s="425"/>
      <c r="P95" s="507" t="s">
        <v>15</v>
      </c>
      <c r="Q95" s="508"/>
      <c r="R95" s="509"/>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0">
        <f>IF($BB$3="４週",SUM(S95:AT95),IF($BB$3="暦月",SUM(S95:AW95),""))</f>
        <v>0</v>
      </c>
      <c r="AY95" s="511"/>
      <c r="AZ95" s="512">
        <f>IF($BB$3="４週",AX95/4,IF($BB$3="暦月",'認知症対応型通所（100名）'!AX95/('認知症対応型通所（100名）'!$BB$8/7),""))</f>
        <v>0</v>
      </c>
      <c r="BA95" s="513"/>
      <c r="BB95" s="454"/>
      <c r="BC95" s="424"/>
      <c r="BD95" s="424"/>
      <c r="BE95" s="424"/>
      <c r="BF95" s="425"/>
    </row>
    <row r="96" spans="2:58" ht="20.25" customHeight="1" x14ac:dyDescent="0.4">
      <c r="B96" s="560"/>
      <c r="C96" s="392"/>
      <c r="D96" s="393"/>
      <c r="E96" s="394"/>
      <c r="F96" s="121">
        <f>C94</f>
        <v>0</v>
      </c>
      <c r="G96" s="433"/>
      <c r="H96" s="417"/>
      <c r="I96" s="418"/>
      <c r="J96" s="418"/>
      <c r="K96" s="419"/>
      <c r="L96" s="438"/>
      <c r="M96" s="439"/>
      <c r="N96" s="439"/>
      <c r="O96" s="440"/>
      <c r="P96" s="514" t="s">
        <v>50</v>
      </c>
      <c r="Q96" s="515"/>
      <c r="R96" s="51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17">
        <f>IF($BB$3="４週",SUM(S96:AT96),IF($BB$3="暦月",SUM(S96:AW96),""))</f>
        <v>0</v>
      </c>
      <c r="AY96" s="518"/>
      <c r="AZ96" s="519">
        <f>IF($BB$3="４週",AX96/4,IF($BB$3="暦月",'認知症対応型通所（100名）'!AX96/('認知症対応型通所（100名）'!$BB$8/7),""))</f>
        <v>0</v>
      </c>
      <c r="BA96" s="520"/>
      <c r="BB96" s="455"/>
      <c r="BC96" s="439"/>
      <c r="BD96" s="439"/>
      <c r="BE96" s="439"/>
      <c r="BF96" s="440"/>
    </row>
    <row r="97" spans="2:58" ht="20.25" customHeight="1" x14ac:dyDescent="0.4">
      <c r="B97" s="560">
        <f>B94+1</f>
        <v>26</v>
      </c>
      <c r="C97" s="386"/>
      <c r="D97" s="387"/>
      <c r="E97" s="388"/>
      <c r="F97" s="118"/>
      <c r="G97" s="432"/>
      <c r="H97" s="434"/>
      <c r="I97" s="418"/>
      <c r="J97" s="418"/>
      <c r="K97" s="419"/>
      <c r="L97" s="435"/>
      <c r="M97" s="436"/>
      <c r="N97" s="436"/>
      <c r="O97" s="437"/>
      <c r="P97" s="504" t="s">
        <v>49</v>
      </c>
      <c r="Q97" s="505"/>
      <c r="R97" s="506"/>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26"/>
      <c r="AY97" s="627"/>
      <c r="AZ97" s="628"/>
      <c r="BA97" s="629"/>
      <c r="BB97" s="453"/>
      <c r="BC97" s="436"/>
      <c r="BD97" s="436"/>
      <c r="BE97" s="436"/>
      <c r="BF97" s="437"/>
    </row>
    <row r="98" spans="2:58" ht="20.25" customHeight="1" x14ac:dyDescent="0.4">
      <c r="B98" s="560"/>
      <c r="C98" s="389"/>
      <c r="D98" s="390"/>
      <c r="E98" s="391"/>
      <c r="F98" s="92"/>
      <c r="G98" s="413"/>
      <c r="H98" s="417"/>
      <c r="I98" s="418"/>
      <c r="J98" s="418"/>
      <c r="K98" s="419"/>
      <c r="L98" s="423"/>
      <c r="M98" s="424"/>
      <c r="N98" s="424"/>
      <c r="O98" s="425"/>
      <c r="P98" s="507" t="s">
        <v>15</v>
      </c>
      <c r="Q98" s="508"/>
      <c r="R98" s="509"/>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0">
        <f>IF($BB$3="４週",SUM(S98:AT98),IF($BB$3="暦月",SUM(S98:AW98),""))</f>
        <v>0</v>
      </c>
      <c r="AY98" s="511"/>
      <c r="AZ98" s="512">
        <f>IF($BB$3="４週",AX98/4,IF($BB$3="暦月",'認知症対応型通所（100名）'!AX98/('認知症対応型通所（100名）'!$BB$8/7),""))</f>
        <v>0</v>
      </c>
      <c r="BA98" s="513"/>
      <c r="BB98" s="454"/>
      <c r="BC98" s="424"/>
      <c r="BD98" s="424"/>
      <c r="BE98" s="424"/>
      <c r="BF98" s="425"/>
    </row>
    <row r="99" spans="2:58" ht="20.25" customHeight="1" x14ac:dyDescent="0.4">
      <c r="B99" s="560"/>
      <c r="C99" s="392"/>
      <c r="D99" s="393"/>
      <c r="E99" s="394"/>
      <c r="F99" s="121">
        <f>C97</f>
        <v>0</v>
      </c>
      <c r="G99" s="433"/>
      <c r="H99" s="417"/>
      <c r="I99" s="418"/>
      <c r="J99" s="418"/>
      <c r="K99" s="419"/>
      <c r="L99" s="438"/>
      <c r="M99" s="439"/>
      <c r="N99" s="439"/>
      <c r="O99" s="440"/>
      <c r="P99" s="514" t="s">
        <v>50</v>
      </c>
      <c r="Q99" s="515"/>
      <c r="R99" s="51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17">
        <f>IF($BB$3="４週",SUM(S99:AT99),IF($BB$3="暦月",SUM(S99:AW99),""))</f>
        <v>0</v>
      </c>
      <c r="AY99" s="518"/>
      <c r="AZ99" s="519">
        <f>IF($BB$3="４週",AX99/4,IF($BB$3="暦月",'認知症対応型通所（100名）'!AX99/('認知症対応型通所（100名）'!$BB$8/7),""))</f>
        <v>0</v>
      </c>
      <c r="BA99" s="520"/>
      <c r="BB99" s="455"/>
      <c r="BC99" s="439"/>
      <c r="BD99" s="439"/>
      <c r="BE99" s="439"/>
      <c r="BF99" s="440"/>
    </row>
    <row r="100" spans="2:58" ht="20.25" customHeight="1" x14ac:dyDescent="0.4">
      <c r="B100" s="560">
        <f>B97+1</f>
        <v>27</v>
      </c>
      <c r="C100" s="386"/>
      <c r="D100" s="387"/>
      <c r="E100" s="388"/>
      <c r="F100" s="118"/>
      <c r="G100" s="432"/>
      <c r="H100" s="434"/>
      <c r="I100" s="418"/>
      <c r="J100" s="418"/>
      <c r="K100" s="419"/>
      <c r="L100" s="435"/>
      <c r="M100" s="436"/>
      <c r="N100" s="436"/>
      <c r="O100" s="437"/>
      <c r="P100" s="504" t="s">
        <v>49</v>
      </c>
      <c r="Q100" s="505"/>
      <c r="R100" s="506"/>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26"/>
      <c r="AY100" s="627"/>
      <c r="AZ100" s="628"/>
      <c r="BA100" s="629"/>
      <c r="BB100" s="453"/>
      <c r="BC100" s="436"/>
      <c r="BD100" s="436"/>
      <c r="BE100" s="436"/>
      <c r="BF100" s="437"/>
    </row>
    <row r="101" spans="2:58" ht="20.25" customHeight="1" x14ac:dyDescent="0.4">
      <c r="B101" s="560"/>
      <c r="C101" s="389"/>
      <c r="D101" s="390"/>
      <c r="E101" s="391"/>
      <c r="F101" s="92"/>
      <c r="G101" s="413"/>
      <c r="H101" s="417"/>
      <c r="I101" s="418"/>
      <c r="J101" s="418"/>
      <c r="K101" s="419"/>
      <c r="L101" s="423"/>
      <c r="M101" s="424"/>
      <c r="N101" s="424"/>
      <c r="O101" s="425"/>
      <c r="P101" s="507" t="s">
        <v>15</v>
      </c>
      <c r="Q101" s="508"/>
      <c r="R101" s="509"/>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0">
        <f>IF($BB$3="４週",SUM(S101:AT101),IF($BB$3="暦月",SUM(S101:AW101),""))</f>
        <v>0</v>
      </c>
      <c r="AY101" s="511"/>
      <c r="AZ101" s="512">
        <f>IF($BB$3="４週",AX101/4,IF($BB$3="暦月",'認知症対応型通所（100名）'!AX101/('認知症対応型通所（100名）'!$BB$8/7),""))</f>
        <v>0</v>
      </c>
      <c r="BA101" s="513"/>
      <c r="BB101" s="454"/>
      <c r="BC101" s="424"/>
      <c r="BD101" s="424"/>
      <c r="BE101" s="424"/>
      <c r="BF101" s="425"/>
    </row>
    <row r="102" spans="2:58" ht="20.25" customHeight="1" x14ac:dyDescent="0.4">
      <c r="B102" s="560"/>
      <c r="C102" s="392"/>
      <c r="D102" s="393"/>
      <c r="E102" s="394"/>
      <c r="F102" s="121">
        <f>C100</f>
        <v>0</v>
      </c>
      <c r="G102" s="433"/>
      <c r="H102" s="417"/>
      <c r="I102" s="418"/>
      <c r="J102" s="418"/>
      <c r="K102" s="419"/>
      <c r="L102" s="438"/>
      <c r="M102" s="439"/>
      <c r="N102" s="439"/>
      <c r="O102" s="440"/>
      <c r="P102" s="514" t="s">
        <v>50</v>
      </c>
      <c r="Q102" s="515"/>
      <c r="R102" s="51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17">
        <f>IF($BB$3="４週",SUM(S102:AT102),IF($BB$3="暦月",SUM(S102:AW102),""))</f>
        <v>0</v>
      </c>
      <c r="AY102" s="518"/>
      <c r="AZ102" s="519">
        <f>IF($BB$3="４週",AX102/4,IF($BB$3="暦月",'認知症対応型通所（100名）'!AX102/('認知症対応型通所（100名）'!$BB$8/7),""))</f>
        <v>0</v>
      </c>
      <c r="BA102" s="520"/>
      <c r="BB102" s="455"/>
      <c r="BC102" s="439"/>
      <c r="BD102" s="439"/>
      <c r="BE102" s="439"/>
      <c r="BF102" s="440"/>
    </row>
    <row r="103" spans="2:58" ht="20.25" customHeight="1" x14ac:dyDescent="0.4">
      <c r="B103" s="560">
        <f>B100+1</f>
        <v>28</v>
      </c>
      <c r="C103" s="386"/>
      <c r="D103" s="387"/>
      <c r="E103" s="388"/>
      <c r="F103" s="118"/>
      <c r="G103" s="432"/>
      <c r="H103" s="434"/>
      <c r="I103" s="418"/>
      <c r="J103" s="418"/>
      <c r="K103" s="419"/>
      <c r="L103" s="435"/>
      <c r="M103" s="436"/>
      <c r="N103" s="436"/>
      <c r="O103" s="437"/>
      <c r="P103" s="504" t="s">
        <v>49</v>
      </c>
      <c r="Q103" s="505"/>
      <c r="R103" s="506"/>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26"/>
      <c r="AY103" s="627"/>
      <c r="AZ103" s="628"/>
      <c r="BA103" s="629"/>
      <c r="BB103" s="453"/>
      <c r="BC103" s="436"/>
      <c r="BD103" s="436"/>
      <c r="BE103" s="436"/>
      <c r="BF103" s="437"/>
    </row>
    <row r="104" spans="2:58" ht="20.25" customHeight="1" x14ac:dyDescent="0.4">
      <c r="B104" s="560"/>
      <c r="C104" s="389"/>
      <c r="D104" s="390"/>
      <c r="E104" s="391"/>
      <c r="F104" s="92"/>
      <c r="G104" s="413"/>
      <c r="H104" s="417"/>
      <c r="I104" s="418"/>
      <c r="J104" s="418"/>
      <c r="K104" s="419"/>
      <c r="L104" s="423"/>
      <c r="M104" s="424"/>
      <c r="N104" s="424"/>
      <c r="O104" s="425"/>
      <c r="P104" s="507" t="s">
        <v>15</v>
      </c>
      <c r="Q104" s="508"/>
      <c r="R104" s="509"/>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0">
        <f>IF($BB$3="４週",SUM(S104:AT104),IF($BB$3="暦月",SUM(S104:AW104),""))</f>
        <v>0</v>
      </c>
      <c r="AY104" s="511"/>
      <c r="AZ104" s="512">
        <f>IF($BB$3="４週",AX104/4,IF($BB$3="暦月",'認知症対応型通所（100名）'!AX104/('認知症対応型通所（100名）'!$BB$8/7),""))</f>
        <v>0</v>
      </c>
      <c r="BA104" s="513"/>
      <c r="BB104" s="454"/>
      <c r="BC104" s="424"/>
      <c r="BD104" s="424"/>
      <c r="BE104" s="424"/>
      <c r="BF104" s="425"/>
    </row>
    <row r="105" spans="2:58" ht="20.25" customHeight="1" x14ac:dyDescent="0.4">
      <c r="B105" s="560"/>
      <c r="C105" s="392"/>
      <c r="D105" s="393"/>
      <c r="E105" s="394"/>
      <c r="F105" s="121">
        <f>C103</f>
        <v>0</v>
      </c>
      <c r="G105" s="433"/>
      <c r="H105" s="417"/>
      <c r="I105" s="418"/>
      <c r="J105" s="418"/>
      <c r="K105" s="419"/>
      <c r="L105" s="438"/>
      <c r="M105" s="439"/>
      <c r="N105" s="439"/>
      <c r="O105" s="440"/>
      <c r="P105" s="514" t="s">
        <v>50</v>
      </c>
      <c r="Q105" s="515"/>
      <c r="R105" s="51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17">
        <f>IF($BB$3="４週",SUM(S105:AT105),IF($BB$3="暦月",SUM(S105:AW105),""))</f>
        <v>0</v>
      </c>
      <c r="AY105" s="518"/>
      <c r="AZ105" s="519">
        <f>IF($BB$3="４週",AX105/4,IF($BB$3="暦月",'認知症対応型通所（100名）'!AX105/('認知症対応型通所（100名）'!$BB$8/7),""))</f>
        <v>0</v>
      </c>
      <c r="BA105" s="520"/>
      <c r="BB105" s="455"/>
      <c r="BC105" s="439"/>
      <c r="BD105" s="439"/>
      <c r="BE105" s="439"/>
      <c r="BF105" s="440"/>
    </row>
    <row r="106" spans="2:58" ht="20.25" customHeight="1" x14ac:dyDescent="0.4">
      <c r="B106" s="560">
        <f>B103+1</f>
        <v>29</v>
      </c>
      <c r="C106" s="386"/>
      <c r="D106" s="387"/>
      <c r="E106" s="388"/>
      <c r="F106" s="118"/>
      <c r="G106" s="432"/>
      <c r="H106" s="434"/>
      <c r="I106" s="418"/>
      <c r="J106" s="418"/>
      <c r="K106" s="419"/>
      <c r="L106" s="435"/>
      <c r="M106" s="436"/>
      <c r="N106" s="436"/>
      <c r="O106" s="437"/>
      <c r="P106" s="504" t="s">
        <v>49</v>
      </c>
      <c r="Q106" s="505"/>
      <c r="R106" s="506"/>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26"/>
      <c r="AY106" s="627"/>
      <c r="AZ106" s="628"/>
      <c r="BA106" s="629"/>
      <c r="BB106" s="453"/>
      <c r="BC106" s="436"/>
      <c r="BD106" s="436"/>
      <c r="BE106" s="436"/>
      <c r="BF106" s="437"/>
    </row>
    <row r="107" spans="2:58" ht="20.25" customHeight="1" x14ac:dyDescent="0.4">
      <c r="B107" s="560"/>
      <c r="C107" s="389"/>
      <c r="D107" s="390"/>
      <c r="E107" s="391"/>
      <c r="F107" s="92"/>
      <c r="G107" s="413"/>
      <c r="H107" s="417"/>
      <c r="I107" s="418"/>
      <c r="J107" s="418"/>
      <c r="K107" s="419"/>
      <c r="L107" s="423"/>
      <c r="M107" s="424"/>
      <c r="N107" s="424"/>
      <c r="O107" s="425"/>
      <c r="P107" s="507" t="s">
        <v>15</v>
      </c>
      <c r="Q107" s="508"/>
      <c r="R107" s="509"/>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0">
        <f>IF($BB$3="４週",SUM(S107:AT107),IF($BB$3="暦月",SUM(S107:AW107),""))</f>
        <v>0</v>
      </c>
      <c r="AY107" s="511"/>
      <c r="AZ107" s="512">
        <f>IF($BB$3="４週",AX107/4,IF($BB$3="暦月",'認知症対応型通所（100名）'!AX107/('認知症対応型通所（100名）'!$BB$8/7),""))</f>
        <v>0</v>
      </c>
      <c r="BA107" s="513"/>
      <c r="BB107" s="454"/>
      <c r="BC107" s="424"/>
      <c r="BD107" s="424"/>
      <c r="BE107" s="424"/>
      <c r="BF107" s="425"/>
    </row>
    <row r="108" spans="2:58" ht="20.25" customHeight="1" x14ac:dyDescent="0.4">
      <c r="B108" s="560"/>
      <c r="C108" s="392"/>
      <c r="D108" s="393"/>
      <c r="E108" s="394"/>
      <c r="F108" s="121">
        <f>C106</f>
        <v>0</v>
      </c>
      <c r="G108" s="433"/>
      <c r="H108" s="417"/>
      <c r="I108" s="418"/>
      <c r="J108" s="418"/>
      <c r="K108" s="419"/>
      <c r="L108" s="438"/>
      <c r="M108" s="439"/>
      <c r="N108" s="439"/>
      <c r="O108" s="440"/>
      <c r="P108" s="514" t="s">
        <v>50</v>
      </c>
      <c r="Q108" s="515"/>
      <c r="R108" s="51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17">
        <f>IF($BB$3="４週",SUM(S108:AT108),IF($BB$3="暦月",SUM(S108:AW108),""))</f>
        <v>0</v>
      </c>
      <c r="AY108" s="518"/>
      <c r="AZ108" s="519">
        <f>IF($BB$3="４週",AX108/4,IF($BB$3="暦月",'認知症対応型通所（100名）'!AX108/('認知症対応型通所（100名）'!$BB$8/7),""))</f>
        <v>0</v>
      </c>
      <c r="BA108" s="520"/>
      <c r="BB108" s="455"/>
      <c r="BC108" s="439"/>
      <c r="BD108" s="439"/>
      <c r="BE108" s="439"/>
      <c r="BF108" s="440"/>
    </row>
    <row r="109" spans="2:58" ht="20.25" customHeight="1" x14ac:dyDescent="0.4">
      <c r="B109" s="560">
        <f>B106+1</f>
        <v>30</v>
      </c>
      <c r="C109" s="386"/>
      <c r="D109" s="387"/>
      <c r="E109" s="388"/>
      <c r="F109" s="118"/>
      <c r="G109" s="432"/>
      <c r="H109" s="434"/>
      <c r="I109" s="418"/>
      <c r="J109" s="418"/>
      <c r="K109" s="419"/>
      <c r="L109" s="435"/>
      <c r="M109" s="436"/>
      <c r="N109" s="436"/>
      <c r="O109" s="437"/>
      <c r="P109" s="504" t="s">
        <v>49</v>
      </c>
      <c r="Q109" s="505"/>
      <c r="R109" s="506"/>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26"/>
      <c r="AY109" s="627"/>
      <c r="AZ109" s="628"/>
      <c r="BA109" s="629"/>
      <c r="BB109" s="453"/>
      <c r="BC109" s="436"/>
      <c r="BD109" s="436"/>
      <c r="BE109" s="436"/>
      <c r="BF109" s="437"/>
    </row>
    <row r="110" spans="2:58" ht="20.25" customHeight="1" x14ac:dyDescent="0.4">
      <c r="B110" s="560"/>
      <c r="C110" s="389"/>
      <c r="D110" s="390"/>
      <c r="E110" s="391"/>
      <c r="F110" s="92"/>
      <c r="G110" s="413"/>
      <c r="H110" s="417"/>
      <c r="I110" s="418"/>
      <c r="J110" s="418"/>
      <c r="K110" s="419"/>
      <c r="L110" s="423"/>
      <c r="M110" s="424"/>
      <c r="N110" s="424"/>
      <c r="O110" s="425"/>
      <c r="P110" s="507" t="s">
        <v>15</v>
      </c>
      <c r="Q110" s="508"/>
      <c r="R110" s="509"/>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0">
        <f>IF($BB$3="４週",SUM(S110:AT110),IF($BB$3="暦月",SUM(S110:AW110),""))</f>
        <v>0</v>
      </c>
      <c r="AY110" s="511"/>
      <c r="AZ110" s="512">
        <f>IF($BB$3="４週",AX110/4,IF($BB$3="暦月",'認知症対応型通所（100名）'!AX110/('認知症対応型通所（100名）'!$BB$8/7),""))</f>
        <v>0</v>
      </c>
      <c r="BA110" s="513"/>
      <c r="BB110" s="454"/>
      <c r="BC110" s="424"/>
      <c r="BD110" s="424"/>
      <c r="BE110" s="424"/>
      <c r="BF110" s="425"/>
    </row>
    <row r="111" spans="2:58" ht="20.25" customHeight="1" x14ac:dyDescent="0.4">
      <c r="B111" s="560"/>
      <c r="C111" s="392"/>
      <c r="D111" s="393"/>
      <c r="E111" s="394"/>
      <c r="F111" s="121">
        <f>C109</f>
        <v>0</v>
      </c>
      <c r="G111" s="433"/>
      <c r="H111" s="417"/>
      <c r="I111" s="418"/>
      <c r="J111" s="418"/>
      <c r="K111" s="419"/>
      <c r="L111" s="438"/>
      <c r="M111" s="439"/>
      <c r="N111" s="439"/>
      <c r="O111" s="440"/>
      <c r="P111" s="514" t="s">
        <v>50</v>
      </c>
      <c r="Q111" s="515"/>
      <c r="R111" s="51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17">
        <f>IF($BB$3="４週",SUM(S111:AT111),IF($BB$3="暦月",SUM(S111:AW111),""))</f>
        <v>0</v>
      </c>
      <c r="AY111" s="518"/>
      <c r="AZ111" s="519">
        <f>IF($BB$3="４週",AX111/4,IF($BB$3="暦月",'認知症対応型通所（100名）'!AX111/('認知症対応型通所（100名）'!$BB$8/7),""))</f>
        <v>0</v>
      </c>
      <c r="BA111" s="520"/>
      <c r="BB111" s="455"/>
      <c r="BC111" s="439"/>
      <c r="BD111" s="439"/>
      <c r="BE111" s="439"/>
      <c r="BF111" s="440"/>
    </row>
    <row r="112" spans="2:58" ht="20.25" customHeight="1" x14ac:dyDescent="0.4">
      <c r="B112" s="560">
        <f>B109+1</f>
        <v>31</v>
      </c>
      <c r="C112" s="386"/>
      <c r="D112" s="387"/>
      <c r="E112" s="388"/>
      <c r="F112" s="118"/>
      <c r="G112" s="432"/>
      <c r="H112" s="434"/>
      <c r="I112" s="418"/>
      <c r="J112" s="418"/>
      <c r="K112" s="419"/>
      <c r="L112" s="435"/>
      <c r="M112" s="436"/>
      <c r="N112" s="436"/>
      <c r="O112" s="437"/>
      <c r="P112" s="504" t="s">
        <v>49</v>
      </c>
      <c r="Q112" s="505"/>
      <c r="R112" s="506"/>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26"/>
      <c r="AY112" s="627"/>
      <c r="AZ112" s="628"/>
      <c r="BA112" s="629"/>
      <c r="BB112" s="453"/>
      <c r="BC112" s="436"/>
      <c r="BD112" s="436"/>
      <c r="BE112" s="436"/>
      <c r="BF112" s="437"/>
    </row>
    <row r="113" spans="2:58" ht="20.25" customHeight="1" x14ac:dyDescent="0.4">
      <c r="B113" s="560"/>
      <c r="C113" s="389"/>
      <c r="D113" s="390"/>
      <c r="E113" s="391"/>
      <c r="F113" s="92"/>
      <c r="G113" s="413"/>
      <c r="H113" s="417"/>
      <c r="I113" s="418"/>
      <c r="J113" s="418"/>
      <c r="K113" s="419"/>
      <c r="L113" s="423"/>
      <c r="M113" s="424"/>
      <c r="N113" s="424"/>
      <c r="O113" s="425"/>
      <c r="P113" s="507" t="s">
        <v>15</v>
      </c>
      <c r="Q113" s="508"/>
      <c r="R113" s="509"/>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0">
        <f>IF($BB$3="４週",SUM(S113:AT113),IF($BB$3="暦月",SUM(S113:AW113),""))</f>
        <v>0</v>
      </c>
      <c r="AY113" s="511"/>
      <c r="AZ113" s="512">
        <f>IF($BB$3="４週",AX113/4,IF($BB$3="暦月",'認知症対応型通所（100名）'!AX113/('認知症対応型通所（100名）'!$BB$8/7),""))</f>
        <v>0</v>
      </c>
      <c r="BA113" s="513"/>
      <c r="BB113" s="454"/>
      <c r="BC113" s="424"/>
      <c r="BD113" s="424"/>
      <c r="BE113" s="424"/>
      <c r="BF113" s="425"/>
    </row>
    <row r="114" spans="2:58" ht="20.25" customHeight="1" x14ac:dyDescent="0.4">
      <c r="B114" s="560"/>
      <c r="C114" s="392"/>
      <c r="D114" s="393"/>
      <c r="E114" s="394"/>
      <c r="F114" s="121">
        <f>C112</f>
        <v>0</v>
      </c>
      <c r="G114" s="433"/>
      <c r="H114" s="417"/>
      <c r="I114" s="418"/>
      <c r="J114" s="418"/>
      <c r="K114" s="419"/>
      <c r="L114" s="438"/>
      <c r="M114" s="439"/>
      <c r="N114" s="439"/>
      <c r="O114" s="440"/>
      <c r="P114" s="514" t="s">
        <v>50</v>
      </c>
      <c r="Q114" s="515"/>
      <c r="R114" s="51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17">
        <f>IF($BB$3="４週",SUM(S114:AT114),IF($BB$3="暦月",SUM(S114:AW114),""))</f>
        <v>0</v>
      </c>
      <c r="AY114" s="518"/>
      <c r="AZ114" s="519">
        <f>IF($BB$3="４週",AX114/4,IF($BB$3="暦月",'認知症対応型通所（100名）'!AX114/('認知症対応型通所（100名）'!$BB$8/7),""))</f>
        <v>0</v>
      </c>
      <c r="BA114" s="520"/>
      <c r="BB114" s="455"/>
      <c r="BC114" s="439"/>
      <c r="BD114" s="439"/>
      <c r="BE114" s="439"/>
      <c r="BF114" s="440"/>
    </row>
    <row r="115" spans="2:58" ht="20.25" customHeight="1" x14ac:dyDescent="0.4">
      <c r="B115" s="560">
        <f>B112+1</f>
        <v>32</v>
      </c>
      <c r="C115" s="386"/>
      <c r="D115" s="387"/>
      <c r="E115" s="388"/>
      <c r="F115" s="118"/>
      <c r="G115" s="432"/>
      <c r="H115" s="434"/>
      <c r="I115" s="418"/>
      <c r="J115" s="418"/>
      <c r="K115" s="419"/>
      <c r="L115" s="435"/>
      <c r="M115" s="436"/>
      <c r="N115" s="436"/>
      <c r="O115" s="437"/>
      <c r="P115" s="504" t="s">
        <v>49</v>
      </c>
      <c r="Q115" s="505"/>
      <c r="R115" s="506"/>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26"/>
      <c r="AY115" s="627"/>
      <c r="AZ115" s="628"/>
      <c r="BA115" s="629"/>
      <c r="BB115" s="453"/>
      <c r="BC115" s="436"/>
      <c r="BD115" s="436"/>
      <c r="BE115" s="436"/>
      <c r="BF115" s="437"/>
    </row>
    <row r="116" spans="2:58" ht="20.25" customHeight="1" x14ac:dyDescent="0.4">
      <c r="B116" s="560"/>
      <c r="C116" s="389"/>
      <c r="D116" s="390"/>
      <c r="E116" s="391"/>
      <c r="F116" s="92"/>
      <c r="G116" s="413"/>
      <c r="H116" s="417"/>
      <c r="I116" s="418"/>
      <c r="J116" s="418"/>
      <c r="K116" s="419"/>
      <c r="L116" s="423"/>
      <c r="M116" s="424"/>
      <c r="N116" s="424"/>
      <c r="O116" s="425"/>
      <c r="P116" s="507" t="s">
        <v>15</v>
      </c>
      <c r="Q116" s="508"/>
      <c r="R116" s="509"/>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0">
        <f>IF($BB$3="４週",SUM(S116:AT116),IF($BB$3="暦月",SUM(S116:AW116),""))</f>
        <v>0</v>
      </c>
      <c r="AY116" s="511"/>
      <c r="AZ116" s="512">
        <f>IF($BB$3="４週",AX116/4,IF($BB$3="暦月",'認知症対応型通所（100名）'!AX116/('認知症対応型通所（100名）'!$BB$8/7),""))</f>
        <v>0</v>
      </c>
      <c r="BA116" s="513"/>
      <c r="BB116" s="454"/>
      <c r="BC116" s="424"/>
      <c r="BD116" s="424"/>
      <c r="BE116" s="424"/>
      <c r="BF116" s="425"/>
    </row>
    <row r="117" spans="2:58" ht="20.25" customHeight="1" x14ac:dyDescent="0.4">
      <c r="B117" s="560"/>
      <c r="C117" s="392"/>
      <c r="D117" s="393"/>
      <c r="E117" s="394"/>
      <c r="F117" s="121">
        <f>C115</f>
        <v>0</v>
      </c>
      <c r="G117" s="433"/>
      <c r="H117" s="417"/>
      <c r="I117" s="418"/>
      <c r="J117" s="418"/>
      <c r="K117" s="419"/>
      <c r="L117" s="438"/>
      <c r="M117" s="439"/>
      <c r="N117" s="439"/>
      <c r="O117" s="440"/>
      <c r="P117" s="514" t="s">
        <v>50</v>
      </c>
      <c r="Q117" s="515"/>
      <c r="R117" s="51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17">
        <f>IF($BB$3="４週",SUM(S117:AT117),IF($BB$3="暦月",SUM(S117:AW117),""))</f>
        <v>0</v>
      </c>
      <c r="AY117" s="518"/>
      <c r="AZ117" s="519">
        <f>IF($BB$3="４週",AX117/4,IF($BB$3="暦月",'認知症対応型通所（100名）'!AX117/('認知症対応型通所（100名）'!$BB$8/7),""))</f>
        <v>0</v>
      </c>
      <c r="BA117" s="520"/>
      <c r="BB117" s="455"/>
      <c r="BC117" s="439"/>
      <c r="BD117" s="439"/>
      <c r="BE117" s="439"/>
      <c r="BF117" s="440"/>
    </row>
    <row r="118" spans="2:58" ht="20.25" customHeight="1" x14ac:dyDescent="0.4">
      <c r="B118" s="560">
        <f>B115+1</f>
        <v>33</v>
      </c>
      <c r="C118" s="386"/>
      <c r="D118" s="387"/>
      <c r="E118" s="388"/>
      <c r="F118" s="118"/>
      <c r="G118" s="432"/>
      <c r="H118" s="434"/>
      <c r="I118" s="418"/>
      <c r="J118" s="418"/>
      <c r="K118" s="419"/>
      <c r="L118" s="435"/>
      <c r="M118" s="436"/>
      <c r="N118" s="436"/>
      <c r="O118" s="437"/>
      <c r="P118" s="504" t="s">
        <v>49</v>
      </c>
      <c r="Q118" s="505"/>
      <c r="R118" s="506"/>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26"/>
      <c r="AY118" s="627"/>
      <c r="AZ118" s="628"/>
      <c r="BA118" s="629"/>
      <c r="BB118" s="453"/>
      <c r="BC118" s="436"/>
      <c r="BD118" s="436"/>
      <c r="BE118" s="436"/>
      <c r="BF118" s="437"/>
    </row>
    <row r="119" spans="2:58" ht="20.25" customHeight="1" x14ac:dyDescent="0.4">
      <c r="B119" s="560"/>
      <c r="C119" s="389"/>
      <c r="D119" s="390"/>
      <c r="E119" s="391"/>
      <c r="F119" s="92"/>
      <c r="G119" s="413"/>
      <c r="H119" s="417"/>
      <c r="I119" s="418"/>
      <c r="J119" s="418"/>
      <c r="K119" s="419"/>
      <c r="L119" s="423"/>
      <c r="M119" s="424"/>
      <c r="N119" s="424"/>
      <c r="O119" s="425"/>
      <c r="P119" s="507" t="s">
        <v>15</v>
      </c>
      <c r="Q119" s="508"/>
      <c r="R119" s="509"/>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0">
        <f>IF($BB$3="４週",SUM(S119:AT119),IF($BB$3="暦月",SUM(S119:AW119),""))</f>
        <v>0</v>
      </c>
      <c r="AY119" s="511"/>
      <c r="AZ119" s="512">
        <f>IF($BB$3="４週",AX119/4,IF($BB$3="暦月",'認知症対応型通所（100名）'!AX119/('認知症対応型通所（100名）'!$BB$8/7),""))</f>
        <v>0</v>
      </c>
      <c r="BA119" s="513"/>
      <c r="BB119" s="454"/>
      <c r="BC119" s="424"/>
      <c r="BD119" s="424"/>
      <c r="BE119" s="424"/>
      <c r="BF119" s="425"/>
    </row>
    <row r="120" spans="2:58" ht="20.25" customHeight="1" x14ac:dyDescent="0.4">
      <c r="B120" s="560"/>
      <c r="C120" s="392"/>
      <c r="D120" s="393"/>
      <c r="E120" s="394"/>
      <c r="F120" s="121">
        <f>C118</f>
        <v>0</v>
      </c>
      <c r="G120" s="433"/>
      <c r="H120" s="417"/>
      <c r="I120" s="418"/>
      <c r="J120" s="418"/>
      <c r="K120" s="419"/>
      <c r="L120" s="438"/>
      <c r="M120" s="439"/>
      <c r="N120" s="439"/>
      <c r="O120" s="440"/>
      <c r="P120" s="514" t="s">
        <v>50</v>
      </c>
      <c r="Q120" s="515"/>
      <c r="R120" s="51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17">
        <f>IF($BB$3="４週",SUM(S120:AT120),IF($BB$3="暦月",SUM(S120:AW120),""))</f>
        <v>0</v>
      </c>
      <c r="AY120" s="518"/>
      <c r="AZ120" s="519">
        <f>IF($BB$3="４週",AX120/4,IF($BB$3="暦月",'認知症対応型通所（100名）'!AX120/('認知症対応型通所（100名）'!$BB$8/7),""))</f>
        <v>0</v>
      </c>
      <c r="BA120" s="520"/>
      <c r="BB120" s="455"/>
      <c r="BC120" s="439"/>
      <c r="BD120" s="439"/>
      <c r="BE120" s="439"/>
      <c r="BF120" s="440"/>
    </row>
    <row r="121" spans="2:58" ht="20.25" customHeight="1" x14ac:dyDescent="0.4">
      <c r="B121" s="560">
        <f>B118+1</f>
        <v>34</v>
      </c>
      <c r="C121" s="386"/>
      <c r="D121" s="387"/>
      <c r="E121" s="388"/>
      <c r="F121" s="118"/>
      <c r="G121" s="432"/>
      <c r="H121" s="434"/>
      <c r="I121" s="418"/>
      <c r="J121" s="418"/>
      <c r="K121" s="419"/>
      <c r="L121" s="435"/>
      <c r="M121" s="436"/>
      <c r="N121" s="436"/>
      <c r="O121" s="437"/>
      <c r="P121" s="504" t="s">
        <v>49</v>
      </c>
      <c r="Q121" s="505"/>
      <c r="R121" s="506"/>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26"/>
      <c r="AY121" s="627"/>
      <c r="AZ121" s="628"/>
      <c r="BA121" s="629"/>
      <c r="BB121" s="453"/>
      <c r="BC121" s="436"/>
      <c r="BD121" s="436"/>
      <c r="BE121" s="436"/>
      <c r="BF121" s="437"/>
    </row>
    <row r="122" spans="2:58" ht="20.25" customHeight="1" x14ac:dyDescent="0.4">
      <c r="B122" s="560"/>
      <c r="C122" s="389"/>
      <c r="D122" s="390"/>
      <c r="E122" s="391"/>
      <c r="F122" s="92"/>
      <c r="G122" s="413"/>
      <c r="H122" s="417"/>
      <c r="I122" s="418"/>
      <c r="J122" s="418"/>
      <c r="K122" s="419"/>
      <c r="L122" s="423"/>
      <c r="M122" s="424"/>
      <c r="N122" s="424"/>
      <c r="O122" s="425"/>
      <c r="P122" s="507" t="s">
        <v>15</v>
      </c>
      <c r="Q122" s="508"/>
      <c r="R122" s="509"/>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0">
        <f>IF($BB$3="４週",SUM(S122:AT122),IF($BB$3="暦月",SUM(S122:AW122),""))</f>
        <v>0</v>
      </c>
      <c r="AY122" s="511"/>
      <c r="AZ122" s="512">
        <f>IF($BB$3="４週",AX122/4,IF($BB$3="暦月",'認知症対応型通所（100名）'!AX122/('認知症対応型通所（100名）'!$BB$8/7),""))</f>
        <v>0</v>
      </c>
      <c r="BA122" s="513"/>
      <c r="BB122" s="454"/>
      <c r="BC122" s="424"/>
      <c r="BD122" s="424"/>
      <c r="BE122" s="424"/>
      <c r="BF122" s="425"/>
    </row>
    <row r="123" spans="2:58" ht="20.25" customHeight="1" x14ac:dyDescent="0.4">
      <c r="B123" s="560"/>
      <c r="C123" s="392"/>
      <c r="D123" s="393"/>
      <c r="E123" s="394"/>
      <c r="F123" s="121">
        <f>C121</f>
        <v>0</v>
      </c>
      <c r="G123" s="433"/>
      <c r="H123" s="417"/>
      <c r="I123" s="418"/>
      <c r="J123" s="418"/>
      <c r="K123" s="419"/>
      <c r="L123" s="438"/>
      <c r="M123" s="439"/>
      <c r="N123" s="439"/>
      <c r="O123" s="440"/>
      <c r="P123" s="514" t="s">
        <v>50</v>
      </c>
      <c r="Q123" s="515"/>
      <c r="R123" s="51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17">
        <f>IF($BB$3="４週",SUM(S123:AT123),IF($BB$3="暦月",SUM(S123:AW123),""))</f>
        <v>0</v>
      </c>
      <c r="AY123" s="518"/>
      <c r="AZ123" s="519">
        <f>IF($BB$3="４週",AX123/4,IF($BB$3="暦月",'認知症対応型通所（100名）'!AX123/('認知症対応型通所（100名）'!$BB$8/7),""))</f>
        <v>0</v>
      </c>
      <c r="BA123" s="520"/>
      <c r="BB123" s="455"/>
      <c r="BC123" s="439"/>
      <c r="BD123" s="439"/>
      <c r="BE123" s="439"/>
      <c r="BF123" s="440"/>
    </row>
    <row r="124" spans="2:58" ht="20.25" customHeight="1" x14ac:dyDescent="0.4">
      <c r="B124" s="560">
        <f>B121+1</f>
        <v>35</v>
      </c>
      <c r="C124" s="386"/>
      <c r="D124" s="387"/>
      <c r="E124" s="388"/>
      <c r="F124" s="118"/>
      <c r="G124" s="432"/>
      <c r="H124" s="434"/>
      <c r="I124" s="418"/>
      <c r="J124" s="418"/>
      <c r="K124" s="419"/>
      <c r="L124" s="435"/>
      <c r="M124" s="436"/>
      <c r="N124" s="436"/>
      <c r="O124" s="437"/>
      <c r="P124" s="504" t="s">
        <v>49</v>
      </c>
      <c r="Q124" s="505"/>
      <c r="R124" s="506"/>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26"/>
      <c r="AY124" s="627"/>
      <c r="AZ124" s="628"/>
      <c r="BA124" s="629"/>
      <c r="BB124" s="453"/>
      <c r="BC124" s="436"/>
      <c r="BD124" s="436"/>
      <c r="BE124" s="436"/>
      <c r="BF124" s="437"/>
    </row>
    <row r="125" spans="2:58" ht="20.25" customHeight="1" x14ac:dyDescent="0.4">
      <c r="B125" s="560"/>
      <c r="C125" s="389"/>
      <c r="D125" s="390"/>
      <c r="E125" s="391"/>
      <c r="F125" s="92"/>
      <c r="G125" s="413"/>
      <c r="H125" s="417"/>
      <c r="I125" s="418"/>
      <c r="J125" s="418"/>
      <c r="K125" s="419"/>
      <c r="L125" s="423"/>
      <c r="M125" s="424"/>
      <c r="N125" s="424"/>
      <c r="O125" s="425"/>
      <c r="P125" s="507" t="s">
        <v>15</v>
      </c>
      <c r="Q125" s="508"/>
      <c r="R125" s="509"/>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0">
        <f>IF($BB$3="４週",SUM(S125:AT125),IF($BB$3="暦月",SUM(S125:AW125),""))</f>
        <v>0</v>
      </c>
      <c r="AY125" s="511"/>
      <c r="AZ125" s="512">
        <f>IF($BB$3="４週",AX125/4,IF($BB$3="暦月",'認知症対応型通所（100名）'!AX125/('認知症対応型通所（100名）'!$BB$8/7),""))</f>
        <v>0</v>
      </c>
      <c r="BA125" s="513"/>
      <c r="BB125" s="454"/>
      <c r="BC125" s="424"/>
      <c r="BD125" s="424"/>
      <c r="BE125" s="424"/>
      <c r="BF125" s="425"/>
    </row>
    <row r="126" spans="2:58" ht="20.25" customHeight="1" x14ac:dyDescent="0.4">
      <c r="B126" s="560"/>
      <c r="C126" s="392"/>
      <c r="D126" s="393"/>
      <c r="E126" s="394"/>
      <c r="F126" s="121">
        <f>C124</f>
        <v>0</v>
      </c>
      <c r="G126" s="433"/>
      <c r="H126" s="417"/>
      <c r="I126" s="418"/>
      <c r="J126" s="418"/>
      <c r="K126" s="419"/>
      <c r="L126" s="438"/>
      <c r="M126" s="439"/>
      <c r="N126" s="439"/>
      <c r="O126" s="440"/>
      <c r="P126" s="514" t="s">
        <v>50</v>
      </c>
      <c r="Q126" s="515"/>
      <c r="R126" s="51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17">
        <f>IF($BB$3="４週",SUM(S126:AT126),IF($BB$3="暦月",SUM(S126:AW126),""))</f>
        <v>0</v>
      </c>
      <c r="AY126" s="518"/>
      <c r="AZ126" s="519">
        <f>IF($BB$3="４週",AX126/4,IF($BB$3="暦月",'認知症対応型通所（100名）'!AX126/('認知症対応型通所（100名）'!$BB$8/7),""))</f>
        <v>0</v>
      </c>
      <c r="BA126" s="520"/>
      <c r="BB126" s="455"/>
      <c r="BC126" s="439"/>
      <c r="BD126" s="439"/>
      <c r="BE126" s="439"/>
      <c r="BF126" s="440"/>
    </row>
    <row r="127" spans="2:58" ht="20.25" customHeight="1" x14ac:dyDescent="0.4">
      <c r="B127" s="560">
        <f>B124+1</f>
        <v>36</v>
      </c>
      <c r="C127" s="386"/>
      <c r="D127" s="387"/>
      <c r="E127" s="388"/>
      <c r="F127" s="118"/>
      <c r="G127" s="432"/>
      <c r="H127" s="434"/>
      <c r="I127" s="418"/>
      <c r="J127" s="418"/>
      <c r="K127" s="419"/>
      <c r="L127" s="435"/>
      <c r="M127" s="436"/>
      <c r="N127" s="436"/>
      <c r="O127" s="437"/>
      <c r="P127" s="504" t="s">
        <v>49</v>
      </c>
      <c r="Q127" s="505"/>
      <c r="R127" s="506"/>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26"/>
      <c r="AY127" s="627"/>
      <c r="AZ127" s="628"/>
      <c r="BA127" s="629"/>
      <c r="BB127" s="453"/>
      <c r="BC127" s="436"/>
      <c r="BD127" s="436"/>
      <c r="BE127" s="436"/>
      <c r="BF127" s="437"/>
    </row>
    <row r="128" spans="2:58" ht="20.25" customHeight="1" x14ac:dyDescent="0.4">
      <c r="B128" s="560"/>
      <c r="C128" s="389"/>
      <c r="D128" s="390"/>
      <c r="E128" s="391"/>
      <c r="F128" s="92"/>
      <c r="G128" s="413"/>
      <c r="H128" s="417"/>
      <c r="I128" s="418"/>
      <c r="J128" s="418"/>
      <c r="K128" s="419"/>
      <c r="L128" s="423"/>
      <c r="M128" s="424"/>
      <c r="N128" s="424"/>
      <c r="O128" s="425"/>
      <c r="P128" s="507" t="s">
        <v>15</v>
      </c>
      <c r="Q128" s="508"/>
      <c r="R128" s="509"/>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0">
        <f>IF($BB$3="４週",SUM(S128:AT128),IF($BB$3="暦月",SUM(S128:AW128),""))</f>
        <v>0</v>
      </c>
      <c r="AY128" s="511"/>
      <c r="AZ128" s="512">
        <f>IF($BB$3="４週",AX128/4,IF($BB$3="暦月",'認知症対応型通所（100名）'!AX128/('認知症対応型通所（100名）'!$BB$8/7),""))</f>
        <v>0</v>
      </c>
      <c r="BA128" s="513"/>
      <c r="BB128" s="454"/>
      <c r="BC128" s="424"/>
      <c r="BD128" s="424"/>
      <c r="BE128" s="424"/>
      <c r="BF128" s="425"/>
    </row>
    <row r="129" spans="2:58" ht="20.25" customHeight="1" x14ac:dyDescent="0.4">
      <c r="B129" s="560"/>
      <c r="C129" s="392"/>
      <c r="D129" s="393"/>
      <c r="E129" s="394"/>
      <c r="F129" s="121">
        <f>C127</f>
        <v>0</v>
      </c>
      <c r="G129" s="433"/>
      <c r="H129" s="417"/>
      <c r="I129" s="418"/>
      <c r="J129" s="418"/>
      <c r="K129" s="419"/>
      <c r="L129" s="438"/>
      <c r="M129" s="439"/>
      <c r="N129" s="439"/>
      <c r="O129" s="440"/>
      <c r="P129" s="514" t="s">
        <v>50</v>
      </c>
      <c r="Q129" s="515"/>
      <c r="R129" s="51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17">
        <f>IF($BB$3="４週",SUM(S129:AT129),IF($BB$3="暦月",SUM(S129:AW129),""))</f>
        <v>0</v>
      </c>
      <c r="AY129" s="518"/>
      <c r="AZ129" s="519">
        <f>IF($BB$3="４週",AX129/4,IF($BB$3="暦月",'認知症対応型通所（100名）'!AX129/('認知症対応型通所（100名）'!$BB$8/7),""))</f>
        <v>0</v>
      </c>
      <c r="BA129" s="520"/>
      <c r="BB129" s="455"/>
      <c r="BC129" s="439"/>
      <c r="BD129" s="439"/>
      <c r="BE129" s="439"/>
      <c r="BF129" s="440"/>
    </row>
    <row r="130" spans="2:58" ht="20.25" customHeight="1" x14ac:dyDescent="0.4">
      <c r="B130" s="560">
        <f>B127+1</f>
        <v>37</v>
      </c>
      <c r="C130" s="386"/>
      <c r="D130" s="387"/>
      <c r="E130" s="388"/>
      <c r="F130" s="118"/>
      <c r="G130" s="432"/>
      <c r="H130" s="434"/>
      <c r="I130" s="418"/>
      <c r="J130" s="418"/>
      <c r="K130" s="419"/>
      <c r="L130" s="435"/>
      <c r="M130" s="436"/>
      <c r="N130" s="436"/>
      <c r="O130" s="437"/>
      <c r="P130" s="504" t="s">
        <v>49</v>
      </c>
      <c r="Q130" s="505"/>
      <c r="R130" s="506"/>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26"/>
      <c r="AY130" s="627"/>
      <c r="AZ130" s="628"/>
      <c r="BA130" s="629"/>
      <c r="BB130" s="453"/>
      <c r="BC130" s="436"/>
      <c r="BD130" s="436"/>
      <c r="BE130" s="436"/>
      <c r="BF130" s="437"/>
    </row>
    <row r="131" spans="2:58" ht="20.25" customHeight="1" x14ac:dyDescent="0.4">
      <c r="B131" s="560"/>
      <c r="C131" s="389"/>
      <c r="D131" s="390"/>
      <c r="E131" s="391"/>
      <c r="F131" s="92"/>
      <c r="G131" s="413"/>
      <c r="H131" s="417"/>
      <c r="I131" s="418"/>
      <c r="J131" s="418"/>
      <c r="K131" s="419"/>
      <c r="L131" s="423"/>
      <c r="M131" s="424"/>
      <c r="N131" s="424"/>
      <c r="O131" s="425"/>
      <c r="P131" s="507" t="s">
        <v>15</v>
      </c>
      <c r="Q131" s="508"/>
      <c r="R131" s="509"/>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0">
        <f>IF($BB$3="４週",SUM(S131:AT131),IF($BB$3="暦月",SUM(S131:AW131),""))</f>
        <v>0</v>
      </c>
      <c r="AY131" s="511"/>
      <c r="AZ131" s="512">
        <f>IF($BB$3="４週",AX131/4,IF($BB$3="暦月",'認知症対応型通所（100名）'!AX131/('認知症対応型通所（100名）'!$BB$8/7),""))</f>
        <v>0</v>
      </c>
      <c r="BA131" s="513"/>
      <c r="BB131" s="454"/>
      <c r="BC131" s="424"/>
      <c r="BD131" s="424"/>
      <c r="BE131" s="424"/>
      <c r="BF131" s="425"/>
    </row>
    <row r="132" spans="2:58" ht="20.25" customHeight="1" x14ac:dyDescent="0.4">
      <c r="B132" s="560"/>
      <c r="C132" s="392"/>
      <c r="D132" s="393"/>
      <c r="E132" s="394"/>
      <c r="F132" s="121">
        <f>C130</f>
        <v>0</v>
      </c>
      <c r="G132" s="433"/>
      <c r="H132" s="417"/>
      <c r="I132" s="418"/>
      <c r="J132" s="418"/>
      <c r="K132" s="419"/>
      <c r="L132" s="438"/>
      <c r="M132" s="439"/>
      <c r="N132" s="439"/>
      <c r="O132" s="440"/>
      <c r="P132" s="514" t="s">
        <v>50</v>
      </c>
      <c r="Q132" s="515"/>
      <c r="R132" s="51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17">
        <f>IF($BB$3="４週",SUM(S132:AT132),IF($BB$3="暦月",SUM(S132:AW132),""))</f>
        <v>0</v>
      </c>
      <c r="AY132" s="518"/>
      <c r="AZ132" s="519">
        <f>IF($BB$3="４週",AX132/4,IF($BB$3="暦月",'認知症対応型通所（100名）'!AX132/('認知症対応型通所（100名）'!$BB$8/7),""))</f>
        <v>0</v>
      </c>
      <c r="BA132" s="520"/>
      <c r="BB132" s="455"/>
      <c r="BC132" s="439"/>
      <c r="BD132" s="439"/>
      <c r="BE132" s="439"/>
      <c r="BF132" s="440"/>
    </row>
    <row r="133" spans="2:58" ht="20.25" customHeight="1" x14ac:dyDescent="0.4">
      <c r="B133" s="560">
        <f>B130+1</f>
        <v>38</v>
      </c>
      <c r="C133" s="386"/>
      <c r="D133" s="387"/>
      <c r="E133" s="388"/>
      <c r="F133" s="118"/>
      <c r="G133" s="432"/>
      <c r="H133" s="434"/>
      <c r="I133" s="418"/>
      <c r="J133" s="418"/>
      <c r="K133" s="419"/>
      <c r="L133" s="435"/>
      <c r="M133" s="436"/>
      <c r="N133" s="436"/>
      <c r="O133" s="437"/>
      <c r="P133" s="504" t="s">
        <v>49</v>
      </c>
      <c r="Q133" s="505"/>
      <c r="R133" s="506"/>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26"/>
      <c r="AY133" s="627"/>
      <c r="AZ133" s="628"/>
      <c r="BA133" s="629"/>
      <c r="BB133" s="453"/>
      <c r="BC133" s="436"/>
      <c r="BD133" s="436"/>
      <c r="BE133" s="436"/>
      <c r="BF133" s="437"/>
    </row>
    <row r="134" spans="2:58" ht="20.25" customHeight="1" x14ac:dyDescent="0.4">
      <c r="B134" s="560"/>
      <c r="C134" s="389"/>
      <c r="D134" s="390"/>
      <c r="E134" s="391"/>
      <c r="F134" s="92"/>
      <c r="G134" s="413"/>
      <c r="H134" s="417"/>
      <c r="I134" s="418"/>
      <c r="J134" s="418"/>
      <c r="K134" s="419"/>
      <c r="L134" s="423"/>
      <c r="M134" s="424"/>
      <c r="N134" s="424"/>
      <c r="O134" s="425"/>
      <c r="P134" s="507" t="s">
        <v>15</v>
      </c>
      <c r="Q134" s="508"/>
      <c r="R134" s="509"/>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0">
        <f>IF($BB$3="４週",SUM(S134:AT134),IF($BB$3="暦月",SUM(S134:AW134),""))</f>
        <v>0</v>
      </c>
      <c r="AY134" s="511"/>
      <c r="AZ134" s="512">
        <f>IF($BB$3="４週",AX134/4,IF($BB$3="暦月",'認知症対応型通所（100名）'!AX134/('認知症対応型通所（100名）'!$BB$8/7),""))</f>
        <v>0</v>
      </c>
      <c r="BA134" s="513"/>
      <c r="BB134" s="454"/>
      <c r="BC134" s="424"/>
      <c r="BD134" s="424"/>
      <c r="BE134" s="424"/>
      <c r="BF134" s="425"/>
    </row>
    <row r="135" spans="2:58" ht="20.25" customHeight="1" x14ac:dyDescent="0.4">
      <c r="B135" s="560"/>
      <c r="C135" s="392"/>
      <c r="D135" s="393"/>
      <c r="E135" s="394"/>
      <c r="F135" s="121">
        <f>C133</f>
        <v>0</v>
      </c>
      <c r="G135" s="433"/>
      <c r="H135" s="417"/>
      <c r="I135" s="418"/>
      <c r="J135" s="418"/>
      <c r="K135" s="419"/>
      <c r="L135" s="438"/>
      <c r="M135" s="439"/>
      <c r="N135" s="439"/>
      <c r="O135" s="440"/>
      <c r="P135" s="514" t="s">
        <v>50</v>
      </c>
      <c r="Q135" s="515"/>
      <c r="R135" s="51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17">
        <f>IF($BB$3="４週",SUM(S135:AT135),IF($BB$3="暦月",SUM(S135:AW135),""))</f>
        <v>0</v>
      </c>
      <c r="AY135" s="518"/>
      <c r="AZ135" s="519">
        <f>IF($BB$3="４週",AX135/4,IF($BB$3="暦月",'認知症対応型通所（100名）'!AX135/('認知症対応型通所（100名）'!$BB$8/7),""))</f>
        <v>0</v>
      </c>
      <c r="BA135" s="520"/>
      <c r="BB135" s="455"/>
      <c r="BC135" s="439"/>
      <c r="BD135" s="439"/>
      <c r="BE135" s="439"/>
      <c r="BF135" s="440"/>
    </row>
    <row r="136" spans="2:58" ht="20.25" customHeight="1" x14ac:dyDescent="0.4">
      <c r="B136" s="560">
        <f>B133+1</f>
        <v>39</v>
      </c>
      <c r="C136" s="386"/>
      <c r="D136" s="387"/>
      <c r="E136" s="388"/>
      <c r="F136" s="118"/>
      <c r="G136" s="432"/>
      <c r="H136" s="434"/>
      <c r="I136" s="418"/>
      <c r="J136" s="418"/>
      <c r="K136" s="419"/>
      <c r="L136" s="435"/>
      <c r="M136" s="436"/>
      <c r="N136" s="436"/>
      <c r="O136" s="437"/>
      <c r="P136" s="504" t="s">
        <v>49</v>
      </c>
      <c r="Q136" s="505"/>
      <c r="R136" s="506"/>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26"/>
      <c r="AY136" s="627"/>
      <c r="AZ136" s="628"/>
      <c r="BA136" s="629"/>
      <c r="BB136" s="453"/>
      <c r="BC136" s="436"/>
      <c r="BD136" s="436"/>
      <c r="BE136" s="436"/>
      <c r="BF136" s="437"/>
    </row>
    <row r="137" spans="2:58" ht="20.25" customHeight="1" x14ac:dyDescent="0.4">
      <c r="B137" s="560"/>
      <c r="C137" s="389"/>
      <c r="D137" s="390"/>
      <c r="E137" s="391"/>
      <c r="F137" s="92"/>
      <c r="G137" s="413"/>
      <c r="H137" s="417"/>
      <c r="I137" s="418"/>
      <c r="J137" s="418"/>
      <c r="K137" s="419"/>
      <c r="L137" s="423"/>
      <c r="M137" s="424"/>
      <c r="N137" s="424"/>
      <c r="O137" s="425"/>
      <c r="P137" s="507" t="s">
        <v>15</v>
      </c>
      <c r="Q137" s="508"/>
      <c r="R137" s="509"/>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0">
        <f>IF($BB$3="４週",SUM(S137:AT137),IF($BB$3="暦月",SUM(S137:AW137),""))</f>
        <v>0</v>
      </c>
      <c r="AY137" s="511"/>
      <c r="AZ137" s="512">
        <f>IF($BB$3="４週",AX137/4,IF($BB$3="暦月",'認知症対応型通所（100名）'!AX137/('認知症対応型通所（100名）'!$BB$8/7),""))</f>
        <v>0</v>
      </c>
      <c r="BA137" s="513"/>
      <c r="BB137" s="454"/>
      <c r="BC137" s="424"/>
      <c r="BD137" s="424"/>
      <c r="BE137" s="424"/>
      <c r="BF137" s="425"/>
    </row>
    <row r="138" spans="2:58" ht="20.25" customHeight="1" x14ac:dyDescent="0.4">
      <c r="B138" s="560"/>
      <c r="C138" s="392"/>
      <c r="D138" s="393"/>
      <c r="E138" s="394"/>
      <c r="F138" s="121">
        <f>C136</f>
        <v>0</v>
      </c>
      <c r="G138" s="433"/>
      <c r="H138" s="417"/>
      <c r="I138" s="418"/>
      <c r="J138" s="418"/>
      <c r="K138" s="419"/>
      <c r="L138" s="438"/>
      <c r="M138" s="439"/>
      <c r="N138" s="439"/>
      <c r="O138" s="440"/>
      <c r="P138" s="514" t="s">
        <v>50</v>
      </c>
      <c r="Q138" s="515"/>
      <c r="R138" s="51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17">
        <f>IF($BB$3="４週",SUM(S138:AT138),IF($BB$3="暦月",SUM(S138:AW138),""))</f>
        <v>0</v>
      </c>
      <c r="AY138" s="518"/>
      <c r="AZ138" s="519">
        <f>IF($BB$3="４週",AX138/4,IF($BB$3="暦月",'認知症対応型通所（100名）'!AX138/('認知症対応型通所（100名）'!$BB$8/7),""))</f>
        <v>0</v>
      </c>
      <c r="BA138" s="520"/>
      <c r="BB138" s="455"/>
      <c r="BC138" s="439"/>
      <c r="BD138" s="439"/>
      <c r="BE138" s="439"/>
      <c r="BF138" s="440"/>
    </row>
    <row r="139" spans="2:58" ht="20.25" customHeight="1" x14ac:dyDescent="0.4">
      <c r="B139" s="560">
        <f>B136+1</f>
        <v>40</v>
      </c>
      <c r="C139" s="386"/>
      <c r="D139" s="387"/>
      <c r="E139" s="388"/>
      <c r="F139" s="118"/>
      <c r="G139" s="432"/>
      <c r="H139" s="434"/>
      <c r="I139" s="418"/>
      <c r="J139" s="418"/>
      <c r="K139" s="419"/>
      <c r="L139" s="435"/>
      <c r="M139" s="436"/>
      <c r="N139" s="436"/>
      <c r="O139" s="437"/>
      <c r="P139" s="504" t="s">
        <v>49</v>
      </c>
      <c r="Q139" s="505"/>
      <c r="R139" s="506"/>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26"/>
      <c r="AY139" s="627"/>
      <c r="AZ139" s="628"/>
      <c r="BA139" s="629"/>
      <c r="BB139" s="453"/>
      <c r="BC139" s="436"/>
      <c r="BD139" s="436"/>
      <c r="BE139" s="436"/>
      <c r="BF139" s="437"/>
    </row>
    <row r="140" spans="2:58" ht="20.25" customHeight="1" x14ac:dyDescent="0.4">
      <c r="B140" s="560"/>
      <c r="C140" s="389"/>
      <c r="D140" s="390"/>
      <c r="E140" s="391"/>
      <c r="F140" s="92"/>
      <c r="G140" s="413"/>
      <c r="H140" s="417"/>
      <c r="I140" s="418"/>
      <c r="J140" s="418"/>
      <c r="K140" s="419"/>
      <c r="L140" s="423"/>
      <c r="M140" s="424"/>
      <c r="N140" s="424"/>
      <c r="O140" s="425"/>
      <c r="P140" s="507" t="s">
        <v>15</v>
      </c>
      <c r="Q140" s="508"/>
      <c r="R140" s="509"/>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0">
        <f>IF($BB$3="４週",SUM(S140:AT140),IF($BB$3="暦月",SUM(S140:AW140),""))</f>
        <v>0</v>
      </c>
      <c r="AY140" s="511"/>
      <c r="AZ140" s="512">
        <f>IF($BB$3="４週",AX140/4,IF($BB$3="暦月",'認知症対応型通所（100名）'!AX140/('認知症対応型通所（100名）'!$BB$8/7),""))</f>
        <v>0</v>
      </c>
      <c r="BA140" s="513"/>
      <c r="BB140" s="454"/>
      <c r="BC140" s="424"/>
      <c r="BD140" s="424"/>
      <c r="BE140" s="424"/>
      <c r="BF140" s="425"/>
    </row>
    <row r="141" spans="2:58" ht="20.25" customHeight="1" x14ac:dyDescent="0.4">
      <c r="B141" s="560"/>
      <c r="C141" s="392"/>
      <c r="D141" s="393"/>
      <c r="E141" s="394"/>
      <c r="F141" s="121">
        <f>C139</f>
        <v>0</v>
      </c>
      <c r="G141" s="433"/>
      <c r="H141" s="417"/>
      <c r="I141" s="418"/>
      <c r="J141" s="418"/>
      <c r="K141" s="419"/>
      <c r="L141" s="438"/>
      <c r="M141" s="439"/>
      <c r="N141" s="439"/>
      <c r="O141" s="440"/>
      <c r="P141" s="514" t="s">
        <v>50</v>
      </c>
      <c r="Q141" s="515"/>
      <c r="R141" s="51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17">
        <f>IF($BB$3="４週",SUM(S141:AT141),IF($BB$3="暦月",SUM(S141:AW141),""))</f>
        <v>0</v>
      </c>
      <c r="AY141" s="518"/>
      <c r="AZ141" s="519">
        <f>IF($BB$3="４週",AX141/4,IF($BB$3="暦月",'認知症対応型通所（100名）'!AX141/('認知症対応型通所（100名）'!$BB$8/7),""))</f>
        <v>0</v>
      </c>
      <c r="BA141" s="520"/>
      <c r="BB141" s="455"/>
      <c r="BC141" s="439"/>
      <c r="BD141" s="439"/>
      <c r="BE141" s="439"/>
      <c r="BF141" s="440"/>
    </row>
    <row r="142" spans="2:58" ht="20.25" customHeight="1" x14ac:dyDescent="0.4">
      <c r="B142" s="560">
        <f>B139+1</f>
        <v>41</v>
      </c>
      <c r="C142" s="386"/>
      <c r="D142" s="387"/>
      <c r="E142" s="388"/>
      <c r="F142" s="118"/>
      <c r="G142" s="432"/>
      <c r="H142" s="434"/>
      <c r="I142" s="418"/>
      <c r="J142" s="418"/>
      <c r="K142" s="419"/>
      <c r="L142" s="435"/>
      <c r="M142" s="436"/>
      <c r="N142" s="436"/>
      <c r="O142" s="437"/>
      <c r="P142" s="504" t="s">
        <v>49</v>
      </c>
      <c r="Q142" s="505"/>
      <c r="R142" s="506"/>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26"/>
      <c r="AY142" s="627"/>
      <c r="AZ142" s="628"/>
      <c r="BA142" s="629"/>
      <c r="BB142" s="453"/>
      <c r="BC142" s="436"/>
      <c r="BD142" s="436"/>
      <c r="BE142" s="436"/>
      <c r="BF142" s="437"/>
    </row>
    <row r="143" spans="2:58" ht="20.25" customHeight="1" x14ac:dyDescent="0.4">
      <c r="B143" s="560"/>
      <c r="C143" s="389"/>
      <c r="D143" s="390"/>
      <c r="E143" s="391"/>
      <c r="F143" s="92"/>
      <c r="G143" s="413"/>
      <c r="H143" s="417"/>
      <c r="I143" s="418"/>
      <c r="J143" s="418"/>
      <c r="K143" s="419"/>
      <c r="L143" s="423"/>
      <c r="M143" s="424"/>
      <c r="N143" s="424"/>
      <c r="O143" s="425"/>
      <c r="P143" s="507" t="s">
        <v>15</v>
      </c>
      <c r="Q143" s="508"/>
      <c r="R143" s="509"/>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0">
        <f>IF($BB$3="４週",SUM(S143:AT143),IF($BB$3="暦月",SUM(S143:AW143),""))</f>
        <v>0</v>
      </c>
      <c r="AY143" s="511"/>
      <c r="AZ143" s="512">
        <f>IF($BB$3="４週",AX143/4,IF($BB$3="暦月",'認知症対応型通所（100名）'!AX143/('認知症対応型通所（100名）'!$BB$8/7),""))</f>
        <v>0</v>
      </c>
      <c r="BA143" s="513"/>
      <c r="BB143" s="454"/>
      <c r="BC143" s="424"/>
      <c r="BD143" s="424"/>
      <c r="BE143" s="424"/>
      <c r="BF143" s="425"/>
    </row>
    <row r="144" spans="2:58" ht="20.25" customHeight="1" x14ac:dyDescent="0.4">
      <c r="B144" s="560"/>
      <c r="C144" s="392"/>
      <c r="D144" s="393"/>
      <c r="E144" s="394"/>
      <c r="F144" s="121">
        <f>C142</f>
        <v>0</v>
      </c>
      <c r="G144" s="433"/>
      <c r="H144" s="417"/>
      <c r="I144" s="418"/>
      <c r="J144" s="418"/>
      <c r="K144" s="419"/>
      <c r="L144" s="438"/>
      <c r="M144" s="439"/>
      <c r="N144" s="439"/>
      <c r="O144" s="440"/>
      <c r="P144" s="514" t="s">
        <v>50</v>
      </c>
      <c r="Q144" s="515"/>
      <c r="R144" s="51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17">
        <f>IF($BB$3="４週",SUM(S144:AT144),IF($BB$3="暦月",SUM(S144:AW144),""))</f>
        <v>0</v>
      </c>
      <c r="AY144" s="518"/>
      <c r="AZ144" s="519">
        <f>IF($BB$3="４週",AX144/4,IF($BB$3="暦月",'認知症対応型通所（100名）'!AX144/('認知症対応型通所（100名）'!$BB$8/7),""))</f>
        <v>0</v>
      </c>
      <c r="BA144" s="520"/>
      <c r="BB144" s="455"/>
      <c r="BC144" s="439"/>
      <c r="BD144" s="439"/>
      <c r="BE144" s="439"/>
      <c r="BF144" s="440"/>
    </row>
    <row r="145" spans="2:58" ht="20.25" customHeight="1" x14ac:dyDescent="0.4">
      <c r="B145" s="560">
        <f>B142+1</f>
        <v>42</v>
      </c>
      <c r="C145" s="386"/>
      <c r="D145" s="387"/>
      <c r="E145" s="388"/>
      <c r="F145" s="118"/>
      <c r="G145" s="432"/>
      <c r="H145" s="434"/>
      <c r="I145" s="418"/>
      <c r="J145" s="418"/>
      <c r="K145" s="419"/>
      <c r="L145" s="435"/>
      <c r="M145" s="436"/>
      <c r="N145" s="436"/>
      <c r="O145" s="437"/>
      <c r="P145" s="504" t="s">
        <v>49</v>
      </c>
      <c r="Q145" s="505"/>
      <c r="R145" s="506"/>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26"/>
      <c r="AY145" s="627"/>
      <c r="AZ145" s="628"/>
      <c r="BA145" s="629"/>
      <c r="BB145" s="453"/>
      <c r="BC145" s="436"/>
      <c r="BD145" s="436"/>
      <c r="BE145" s="436"/>
      <c r="BF145" s="437"/>
    </row>
    <row r="146" spans="2:58" ht="20.25" customHeight="1" x14ac:dyDescent="0.4">
      <c r="B146" s="560"/>
      <c r="C146" s="389"/>
      <c r="D146" s="390"/>
      <c r="E146" s="391"/>
      <c r="F146" s="92"/>
      <c r="G146" s="413"/>
      <c r="H146" s="417"/>
      <c r="I146" s="418"/>
      <c r="J146" s="418"/>
      <c r="K146" s="419"/>
      <c r="L146" s="423"/>
      <c r="M146" s="424"/>
      <c r="N146" s="424"/>
      <c r="O146" s="425"/>
      <c r="P146" s="507" t="s">
        <v>15</v>
      </c>
      <c r="Q146" s="508"/>
      <c r="R146" s="509"/>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0">
        <f>IF($BB$3="４週",SUM(S146:AT146),IF($BB$3="暦月",SUM(S146:AW146),""))</f>
        <v>0</v>
      </c>
      <c r="AY146" s="511"/>
      <c r="AZ146" s="512">
        <f>IF($BB$3="４週",AX146/4,IF($BB$3="暦月",'認知症対応型通所（100名）'!AX146/('認知症対応型通所（100名）'!$BB$8/7),""))</f>
        <v>0</v>
      </c>
      <c r="BA146" s="513"/>
      <c r="BB146" s="454"/>
      <c r="BC146" s="424"/>
      <c r="BD146" s="424"/>
      <c r="BE146" s="424"/>
      <c r="BF146" s="425"/>
    </row>
    <row r="147" spans="2:58" ht="20.25" customHeight="1" x14ac:dyDescent="0.4">
      <c r="B147" s="560"/>
      <c r="C147" s="392"/>
      <c r="D147" s="393"/>
      <c r="E147" s="394"/>
      <c r="F147" s="121">
        <f>C145</f>
        <v>0</v>
      </c>
      <c r="G147" s="433"/>
      <c r="H147" s="417"/>
      <c r="I147" s="418"/>
      <c r="J147" s="418"/>
      <c r="K147" s="419"/>
      <c r="L147" s="438"/>
      <c r="M147" s="439"/>
      <c r="N147" s="439"/>
      <c r="O147" s="440"/>
      <c r="P147" s="514" t="s">
        <v>50</v>
      </c>
      <c r="Q147" s="515"/>
      <c r="R147" s="51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17">
        <f>IF($BB$3="４週",SUM(S147:AT147),IF($BB$3="暦月",SUM(S147:AW147),""))</f>
        <v>0</v>
      </c>
      <c r="AY147" s="518"/>
      <c r="AZ147" s="519">
        <f>IF($BB$3="４週",AX147/4,IF($BB$3="暦月",'認知症対応型通所（100名）'!AX147/('認知症対応型通所（100名）'!$BB$8/7),""))</f>
        <v>0</v>
      </c>
      <c r="BA147" s="520"/>
      <c r="BB147" s="455"/>
      <c r="BC147" s="439"/>
      <c r="BD147" s="439"/>
      <c r="BE147" s="439"/>
      <c r="BF147" s="440"/>
    </row>
    <row r="148" spans="2:58" ht="20.25" customHeight="1" x14ac:dyDescent="0.4">
      <c r="B148" s="560">
        <f>B145+1</f>
        <v>43</v>
      </c>
      <c r="C148" s="386"/>
      <c r="D148" s="387"/>
      <c r="E148" s="388"/>
      <c r="F148" s="118"/>
      <c r="G148" s="432"/>
      <c r="H148" s="434"/>
      <c r="I148" s="418"/>
      <c r="J148" s="418"/>
      <c r="K148" s="419"/>
      <c r="L148" s="435"/>
      <c r="M148" s="436"/>
      <c r="N148" s="436"/>
      <c r="O148" s="437"/>
      <c r="P148" s="504" t="s">
        <v>49</v>
      </c>
      <c r="Q148" s="505"/>
      <c r="R148" s="506"/>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26"/>
      <c r="AY148" s="627"/>
      <c r="AZ148" s="628"/>
      <c r="BA148" s="629"/>
      <c r="BB148" s="453"/>
      <c r="BC148" s="436"/>
      <c r="BD148" s="436"/>
      <c r="BE148" s="436"/>
      <c r="BF148" s="437"/>
    </row>
    <row r="149" spans="2:58" ht="20.25" customHeight="1" x14ac:dyDescent="0.4">
      <c r="B149" s="560"/>
      <c r="C149" s="389"/>
      <c r="D149" s="390"/>
      <c r="E149" s="391"/>
      <c r="F149" s="92"/>
      <c r="G149" s="413"/>
      <c r="H149" s="417"/>
      <c r="I149" s="418"/>
      <c r="J149" s="418"/>
      <c r="K149" s="419"/>
      <c r="L149" s="423"/>
      <c r="M149" s="424"/>
      <c r="N149" s="424"/>
      <c r="O149" s="425"/>
      <c r="P149" s="507" t="s">
        <v>15</v>
      </c>
      <c r="Q149" s="508"/>
      <c r="R149" s="509"/>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0">
        <f>IF($BB$3="４週",SUM(S149:AT149),IF($BB$3="暦月",SUM(S149:AW149),""))</f>
        <v>0</v>
      </c>
      <c r="AY149" s="511"/>
      <c r="AZ149" s="512">
        <f>IF($BB$3="４週",AX149/4,IF($BB$3="暦月",'認知症対応型通所（100名）'!AX149/('認知症対応型通所（100名）'!$BB$8/7),""))</f>
        <v>0</v>
      </c>
      <c r="BA149" s="513"/>
      <c r="BB149" s="454"/>
      <c r="BC149" s="424"/>
      <c r="BD149" s="424"/>
      <c r="BE149" s="424"/>
      <c r="BF149" s="425"/>
    </row>
    <row r="150" spans="2:58" ht="20.25" customHeight="1" x14ac:dyDescent="0.4">
      <c r="B150" s="560"/>
      <c r="C150" s="392"/>
      <c r="D150" s="393"/>
      <c r="E150" s="394"/>
      <c r="F150" s="121">
        <f>C148</f>
        <v>0</v>
      </c>
      <c r="G150" s="433"/>
      <c r="H150" s="417"/>
      <c r="I150" s="418"/>
      <c r="J150" s="418"/>
      <c r="K150" s="419"/>
      <c r="L150" s="438"/>
      <c r="M150" s="439"/>
      <c r="N150" s="439"/>
      <c r="O150" s="440"/>
      <c r="P150" s="514" t="s">
        <v>50</v>
      </c>
      <c r="Q150" s="515"/>
      <c r="R150" s="51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17">
        <f>IF($BB$3="４週",SUM(S150:AT150),IF($BB$3="暦月",SUM(S150:AW150),""))</f>
        <v>0</v>
      </c>
      <c r="AY150" s="518"/>
      <c r="AZ150" s="519">
        <f>IF($BB$3="４週",AX150/4,IF($BB$3="暦月",'認知症対応型通所（100名）'!AX150/('認知症対応型通所（100名）'!$BB$8/7),""))</f>
        <v>0</v>
      </c>
      <c r="BA150" s="520"/>
      <c r="BB150" s="455"/>
      <c r="BC150" s="439"/>
      <c r="BD150" s="439"/>
      <c r="BE150" s="439"/>
      <c r="BF150" s="440"/>
    </row>
    <row r="151" spans="2:58" ht="20.25" customHeight="1" x14ac:dyDescent="0.4">
      <c r="B151" s="560">
        <f>B148+1</f>
        <v>44</v>
      </c>
      <c r="C151" s="386"/>
      <c r="D151" s="387"/>
      <c r="E151" s="388"/>
      <c r="F151" s="118"/>
      <c r="G151" s="432"/>
      <c r="H151" s="434"/>
      <c r="I151" s="418"/>
      <c r="J151" s="418"/>
      <c r="K151" s="419"/>
      <c r="L151" s="435"/>
      <c r="M151" s="436"/>
      <c r="N151" s="436"/>
      <c r="O151" s="437"/>
      <c r="P151" s="504" t="s">
        <v>49</v>
      </c>
      <c r="Q151" s="505"/>
      <c r="R151" s="506"/>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26"/>
      <c r="AY151" s="627"/>
      <c r="AZ151" s="628"/>
      <c r="BA151" s="629"/>
      <c r="BB151" s="453"/>
      <c r="BC151" s="436"/>
      <c r="BD151" s="436"/>
      <c r="BE151" s="436"/>
      <c r="BF151" s="437"/>
    </row>
    <row r="152" spans="2:58" ht="20.25" customHeight="1" x14ac:dyDescent="0.4">
      <c r="B152" s="560"/>
      <c r="C152" s="389"/>
      <c r="D152" s="390"/>
      <c r="E152" s="391"/>
      <c r="F152" s="92"/>
      <c r="G152" s="413"/>
      <c r="H152" s="417"/>
      <c r="I152" s="418"/>
      <c r="J152" s="418"/>
      <c r="K152" s="419"/>
      <c r="L152" s="423"/>
      <c r="M152" s="424"/>
      <c r="N152" s="424"/>
      <c r="O152" s="425"/>
      <c r="P152" s="507" t="s">
        <v>15</v>
      </c>
      <c r="Q152" s="508"/>
      <c r="R152" s="509"/>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0">
        <f>IF($BB$3="４週",SUM(S152:AT152),IF($BB$3="暦月",SUM(S152:AW152),""))</f>
        <v>0</v>
      </c>
      <c r="AY152" s="511"/>
      <c r="AZ152" s="512">
        <f>IF($BB$3="４週",AX152/4,IF($BB$3="暦月",'認知症対応型通所（100名）'!AX152/('認知症対応型通所（100名）'!$BB$8/7),""))</f>
        <v>0</v>
      </c>
      <c r="BA152" s="513"/>
      <c r="BB152" s="454"/>
      <c r="BC152" s="424"/>
      <c r="BD152" s="424"/>
      <c r="BE152" s="424"/>
      <c r="BF152" s="425"/>
    </row>
    <row r="153" spans="2:58" ht="20.25" customHeight="1" x14ac:dyDescent="0.4">
      <c r="B153" s="560"/>
      <c r="C153" s="392"/>
      <c r="D153" s="393"/>
      <c r="E153" s="394"/>
      <c r="F153" s="121">
        <f>C151</f>
        <v>0</v>
      </c>
      <c r="G153" s="433"/>
      <c r="H153" s="417"/>
      <c r="I153" s="418"/>
      <c r="J153" s="418"/>
      <c r="K153" s="419"/>
      <c r="L153" s="438"/>
      <c r="M153" s="439"/>
      <c r="N153" s="439"/>
      <c r="O153" s="440"/>
      <c r="P153" s="514" t="s">
        <v>50</v>
      </c>
      <c r="Q153" s="515"/>
      <c r="R153" s="51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17">
        <f>IF($BB$3="４週",SUM(S153:AT153),IF($BB$3="暦月",SUM(S153:AW153),""))</f>
        <v>0</v>
      </c>
      <c r="AY153" s="518"/>
      <c r="AZ153" s="519">
        <f>IF($BB$3="４週",AX153/4,IF($BB$3="暦月",'認知症対応型通所（100名）'!AX153/('認知症対応型通所（100名）'!$BB$8/7),""))</f>
        <v>0</v>
      </c>
      <c r="BA153" s="520"/>
      <c r="BB153" s="455"/>
      <c r="BC153" s="439"/>
      <c r="BD153" s="439"/>
      <c r="BE153" s="439"/>
      <c r="BF153" s="440"/>
    </row>
    <row r="154" spans="2:58" ht="20.25" customHeight="1" x14ac:dyDescent="0.4">
      <c r="B154" s="560">
        <f>B151+1</f>
        <v>45</v>
      </c>
      <c r="C154" s="386"/>
      <c r="D154" s="387"/>
      <c r="E154" s="388"/>
      <c r="F154" s="118"/>
      <c r="G154" s="432"/>
      <c r="H154" s="434"/>
      <c r="I154" s="418"/>
      <c r="J154" s="418"/>
      <c r="K154" s="419"/>
      <c r="L154" s="435"/>
      <c r="M154" s="436"/>
      <c r="N154" s="436"/>
      <c r="O154" s="437"/>
      <c r="P154" s="504" t="s">
        <v>49</v>
      </c>
      <c r="Q154" s="505"/>
      <c r="R154" s="506"/>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26"/>
      <c r="AY154" s="627"/>
      <c r="AZ154" s="628"/>
      <c r="BA154" s="629"/>
      <c r="BB154" s="453"/>
      <c r="BC154" s="436"/>
      <c r="BD154" s="436"/>
      <c r="BE154" s="436"/>
      <c r="BF154" s="437"/>
    </row>
    <row r="155" spans="2:58" ht="20.25" customHeight="1" x14ac:dyDescent="0.4">
      <c r="B155" s="560"/>
      <c r="C155" s="389"/>
      <c r="D155" s="390"/>
      <c r="E155" s="391"/>
      <c r="F155" s="92"/>
      <c r="G155" s="413"/>
      <c r="H155" s="417"/>
      <c r="I155" s="418"/>
      <c r="J155" s="418"/>
      <c r="K155" s="419"/>
      <c r="L155" s="423"/>
      <c r="M155" s="424"/>
      <c r="N155" s="424"/>
      <c r="O155" s="425"/>
      <c r="P155" s="507" t="s">
        <v>15</v>
      </c>
      <c r="Q155" s="508"/>
      <c r="R155" s="509"/>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0">
        <f>IF($BB$3="４週",SUM(S155:AT155),IF($BB$3="暦月",SUM(S155:AW155),""))</f>
        <v>0</v>
      </c>
      <c r="AY155" s="511"/>
      <c r="AZ155" s="512">
        <f>IF($BB$3="４週",AX155/4,IF($BB$3="暦月",'認知症対応型通所（100名）'!AX155/('認知症対応型通所（100名）'!$BB$8/7),""))</f>
        <v>0</v>
      </c>
      <c r="BA155" s="513"/>
      <c r="BB155" s="454"/>
      <c r="BC155" s="424"/>
      <c r="BD155" s="424"/>
      <c r="BE155" s="424"/>
      <c r="BF155" s="425"/>
    </row>
    <row r="156" spans="2:58" ht="20.25" customHeight="1" x14ac:dyDescent="0.4">
      <c r="B156" s="560"/>
      <c r="C156" s="392"/>
      <c r="D156" s="393"/>
      <c r="E156" s="394"/>
      <c r="F156" s="121">
        <f>C154</f>
        <v>0</v>
      </c>
      <c r="G156" s="433"/>
      <c r="H156" s="417"/>
      <c r="I156" s="418"/>
      <c r="J156" s="418"/>
      <c r="K156" s="419"/>
      <c r="L156" s="438"/>
      <c r="M156" s="439"/>
      <c r="N156" s="439"/>
      <c r="O156" s="440"/>
      <c r="P156" s="514" t="s">
        <v>50</v>
      </c>
      <c r="Q156" s="515"/>
      <c r="R156" s="51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17">
        <f>IF($BB$3="４週",SUM(S156:AT156),IF($BB$3="暦月",SUM(S156:AW156),""))</f>
        <v>0</v>
      </c>
      <c r="AY156" s="518"/>
      <c r="AZ156" s="519">
        <f>IF($BB$3="４週",AX156/4,IF($BB$3="暦月",'認知症対応型通所（100名）'!AX156/('認知症対応型通所（100名）'!$BB$8/7),""))</f>
        <v>0</v>
      </c>
      <c r="BA156" s="520"/>
      <c r="BB156" s="455"/>
      <c r="BC156" s="439"/>
      <c r="BD156" s="439"/>
      <c r="BE156" s="439"/>
      <c r="BF156" s="440"/>
    </row>
    <row r="157" spans="2:58" ht="20.25" customHeight="1" x14ac:dyDescent="0.4">
      <c r="B157" s="560">
        <f>B154+1</f>
        <v>46</v>
      </c>
      <c r="C157" s="386"/>
      <c r="D157" s="387"/>
      <c r="E157" s="388"/>
      <c r="F157" s="118"/>
      <c r="G157" s="432"/>
      <c r="H157" s="434"/>
      <c r="I157" s="418"/>
      <c r="J157" s="418"/>
      <c r="K157" s="419"/>
      <c r="L157" s="435"/>
      <c r="M157" s="436"/>
      <c r="N157" s="436"/>
      <c r="O157" s="437"/>
      <c r="P157" s="504" t="s">
        <v>49</v>
      </c>
      <c r="Q157" s="505"/>
      <c r="R157" s="506"/>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26"/>
      <c r="AY157" s="627"/>
      <c r="AZ157" s="628"/>
      <c r="BA157" s="629"/>
      <c r="BB157" s="453"/>
      <c r="BC157" s="436"/>
      <c r="BD157" s="436"/>
      <c r="BE157" s="436"/>
      <c r="BF157" s="437"/>
    </row>
    <row r="158" spans="2:58" ht="20.25" customHeight="1" x14ac:dyDescent="0.4">
      <c r="B158" s="560"/>
      <c r="C158" s="389"/>
      <c r="D158" s="390"/>
      <c r="E158" s="391"/>
      <c r="F158" s="92"/>
      <c r="G158" s="413"/>
      <c r="H158" s="417"/>
      <c r="I158" s="418"/>
      <c r="J158" s="418"/>
      <c r="K158" s="419"/>
      <c r="L158" s="423"/>
      <c r="M158" s="424"/>
      <c r="N158" s="424"/>
      <c r="O158" s="425"/>
      <c r="P158" s="507" t="s">
        <v>15</v>
      </c>
      <c r="Q158" s="508"/>
      <c r="R158" s="509"/>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0">
        <f>IF($BB$3="４週",SUM(S158:AT158),IF($BB$3="暦月",SUM(S158:AW158),""))</f>
        <v>0</v>
      </c>
      <c r="AY158" s="511"/>
      <c r="AZ158" s="512">
        <f>IF($BB$3="４週",AX158/4,IF($BB$3="暦月",'認知症対応型通所（100名）'!AX158/('認知症対応型通所（100名）'!$BB$8/7),""))</f>
        <v>0</v>
      </c>
      <c r="BA158" s="513"/>
      <c r="BB158" s="454"/>
      <c r="BC158" s="424"/>
      <c r="BD158" s="424"/>
      <c r="BE158" s="424"/>
      <c r="BF158" s="425"/>
    </row>
    <row r="159" spans="2:58" ht="20.25" customHeight="1" x14ac:dyDescent="0.4">
      <c r="B159" s="560"/>
      <c r="C159" s="392"/>
      <c r="D159" s="393"/>
      <c r="E159" s="394"/>
      <c r="F159" s="121">
        <f>C157</f>
        <v>0</v>
      </c>
      <c r="G159" s="433"/>
      <c r="H159" s="417"/>
      <c r="I159" s="418"/>
      <c r="J159" s="418"/>
      <c r="K159" s="419"/>
      <c r="L159" s="438"/>
      <c r="M159" s="439"/>
      <c r="N159" s="439"/>
      <c r="O159" s="440"/>
      <c r="P159" s="514" t="s">
        <v>50</v>
      </c>
      <c r="Q159" s="515"/>
      <c r="R159" s="51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17">
        <f>IF($BB$3="４週",SUM(S159:AT159),IF($BB$3="暦月",SUM(S159:AW159),""))</f>
        <v>0</v>
      </c>
      <c r="AY159" s="518"/>
      <c r="AZ159" s="519">
        <f>IF($BB$3="４週",AX159/4,IF($BB$3="暦月",'認知症対応型通所（100名）'!AX159/('認知症対応型通所（100名）'!$BB$8/7),""))</f>
        <v>0</v>
      </c>
      <c r="BA159" s="520"/>
      <c r="BB159" s="455"/>
      <c r="BC159" s="439"/>
      <c r="BD159" s="439"/>
      <c r="BE159" s="439"/>
      <c r="BF159" s="440"/>
    </row>
    <row r="160" spans="2:58" ht="20.25" customHeight="1" x14ac:dyDescent="0.4">
      <c r="B160" s="560">
        <f>B157+1</f>
        <v>47</v>
      </c>
      <c r="C160" s="386"/>
      <c r="D160" s="387"/>
      <c r="E160" s="388"/>
      <c r="F160" s="118"/>
      <c r="G160" s="432"/>
      <c r="H160" s="434"/>
      <c r="I160" s="418"/>
      <c r="J160" s="418"/>
      <c r="K160" s="419"/>
      <c r="L160" s="435"/>
      <c r="M160" s="436"/>
      <c r="N160" s="436"/>
      <c r="O160" s="437"/>
      <c r="P160" s="504" t="s">
        <v>49</v>
      </c>
      <c r="Q160" s="505"/>
      <c r="R160" s="506"/>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26"/>
      <c r="AY160" s="627"/>
      <c r="AZ160" s="628"/>
      <c r="BA160" s="629"/>
      <c r="BB160" s="453"/>
      <c r="BC160" s="436"/>
      <c r="BD160" s="436"/>
      <c r="BE160" s="436"/>
      <c r="BF160" s="437"/>
    </row>
    <row r="161" spans="2:58" ht="20.25" customHeight="1" x14ac:dyDescent="0.4">
      <c r="B161" s="560"/>
      <c r="C161" s="389"/>
      <c r="D161" s="390"/>
      <c r="E161" s="391"/>
      <c r="F161" s="92"/>
      <c r="G161" s="413"/>
      <c r="H161" s="417"/>
      <c r="I161" s="418"/>
      <c r="J161" s="418"/>
      <c r="K161" s="419"/>
      <c r="L161" s="423"/>
      <c r="M161" s="424"/>
      <c r="N161" s="424"/>
      <c r="O161" s="425"/>
      <c r="P161" s="507" t="s">
        <v>15</v>
      </c>
      <c r="Q161" s="508"/>
      <c r="R161" s="509"/>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0">
        <f>IF($BB$3="４週",SUM(S161:AT161),IF($BB$3="暦月",SUM(S161:AW161),""))</f>
        <v>0</v>
      </c>
      <c r="AY161" s="511"/>
      <c r="AZ161" s="512">
        <f>IF($BB$3="４週",AX161/4,IF($BB$3="暦月",'認知症対応型通所（100名）'!AX161/('認知症対応型通所（100名）'!$BB$8/7),""))</f>
        <v>0</v>
      </c>
      <c r="BA161" s="513"/>
      <c r="BB161" s="454"/>
      <c r="BC161" s="424"/>
      <c r="BD161" s="424"/>
      <c r="BE161" s="424"/>
      <c r="BF161" s="425"/>
    </row>
    <row r="162" spans="2:58" ht="20.25" customHeight="1" x14ac:dyDescent="0.4">
      <c r="B162" s="560"/>
      <c r="C162" s="392"/>
      <c r="D162" s="393"/>
      <c r="E162" s="394"/>
      <c r="F162" s="121">
        <f>C160</f>
        <v>0</v>
      </c>
      <c r="G162" s="433"/>
      <c r="H162" s="417"/>
      <c r="I162" s="418"/>
      <c r="J162" s="418"/>
      <c r="K162" s="419"/>
      <c r="L162" s="438"/>
      <c r="M162" s="439"/>
      <c r="N162" s="439"/>
      <c r="O162" s="440"/>
      <c r="P162" s="514" t="s">
        <v>50</v>
      </c>
      <c r="Q162" s="515"/>
      <c r="R162" s="51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17">
        <f>IF($BB$3="４週",SUM(S162:AT162),IF($BB$3="暦月",SUM(S162:AW162),""))</f>
        <v>0</v>
      </c>
      <c r="AY162" s="518"/>
      <c r="AZ162" s="519">
        <f>IF($BB$3="４週",AX162/4,IF($BB$3="暦月",'認知症対応型通所（100名）'!AX162/('認知症対応型通所（100名）'!$BB$8/7),""))</f>
        <v>0</v>
      </c>
      <c r="BA162" s="520"/>
      <c r="BB162" s="455"/>
      <c r="BC162" s="439"/>
      <c r="BD162" s="439"/>
      <c r="BE162" s="439"/>
      <c r="BF162" s="440"/>
    </row>
    <row r="163" spans="2:58" ht="20.25" customHeight="1" x14ac:dyDescent="0.4">
      <c r="B163" s="560">
        <f>B160+1</f>
        <v>48</v>
      </c>
      <c r="C163" s="386"/>
      <c r="D163" s="387"/>
      <c r="E163" s="388"/>
      <c r="F163" s="118"/>
      <c r="G163" s="432"/>
      <c r="H163" s="434"/>
      <c r="I163" s="418"/>
      <c r="J163" s="418"/>
      <c r="K163" s="419"/>
      <c r="L163" s="435"/>
      <c r="M163" s="436"/>
      <c r="N163" s="436"/>
      <c r="O163" s="437"/>
      <c r="P163" s="504" t="s">
        <v>49</v>
      </c>
      <c r="Q163" s="505"/>
      <c r="R163" s="506"/>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26"/>
      <c r="AY163" s="627"/>
      <c r="AZ163" s="628"/>
      <c r="BA163" s="629"/>
      <c r="BB163" s="453"/>
      <c r="BC163" s="436"/>
      <c r="BD163" s="436"/>
      <c r="BE163" s="436"/>
      <c r="BF163" s="437"/>
    </row>
    <row r="164" spans="2:58" ht="20.25" customHeight="1" x14ac:dyDescent="0.4">
      <c r="B164" s="560"/>
      <c r="C164" s="389"/>
      <c r="D164" s="390"/>
      <c r="E164" s="391"/>
      <c r="F164" s="92"/>
      <c r="G164" s="413"/>
      <c r="H164" s="417"/>
      <c r="I164" s="418"/>
      <c r="J164" s="418"/>
      <c r="K164" s="419"/>
      <c r="L164" s="423"/>
      <c r="M164" s="424"/>
      <c r="N164" s="424"/>
      <c r="O164" s="425"/>
      <c r="P164" s="507" t="s">
        <v>15</v>
      </c>
      <c r="Q164" s="508"/>
      <c r="R164" s="509"/>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0">
        <f>IF($BB$3="４週",SUM(S164:AT164),IF($BB$3="暦月",SUM(S164:AW164),""))</f>
        <v>0</v>
      </c>
      <c r="AY164" s="511"/>
      <c r="AZ164" s="512">
        <f>IF($BB$3="４週",AX164/4,IF($BB$3="暦月",'認知症対応型通所（100名）'!AX164/('認知症対応型通所（100名）'!$BB$8/7),""))</f>
        <v>0</v>
      </c>
      <c r="BA164" s="513"/>
      <c r="BB164" s="454"/>
      <c r="BC164" s="424"/>
      <c r="BD164" s="424"/>
      <c r="BE164" s="424"/>
      <c r="BF164" s="425"/>
    </row>
    <row r="165" spans="2:58" ht="20.25" customHeight="1" x14ac:dyDescent="0.4">
      <c r="B165" s="560"/>
      <c r="C165" s="392"/>
      <c r="D165" s="393"/>
      <c r="E165" s="394"/>
      <c r="F165" s="121">
        <f>C163</f>
        <v>0</v>
      </c>
      <c r="G165" s="433"/>
      <c r="H165" s="417"/>
      <c r="I165" s="418"/>
      <c r="J165" s="418"/>
      <c r="K165" s="419"/>
      <c r="L165" s="438"/>
      <c r="M165" s="439"/>
      <c r="N165" s="439"/>
      <c r="O165" s="440"/>
      <c r="P165" s="514" t="s">
        <v>50</v>
      </c>
      <c r="Q165" s="515"/>
      <c r="R165" s="51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17">
        <f>IF($BB$3="４週",SUM(S165:AT165),IF($BB$3="暦月",SUM(S165:AW165),""))</f>
        <v>0</v>
      </c>
      <c r="AY165" s="518"/>
      <c r="AZ165" s="519">
        <f>IF($BB$3="４週",AX165/4,IF($BB$3="暦月",'認知症対応型通所（100名）'!AX165/('認知症対応型通所（100名）'!$BB$8/7),""))</f>
        <v>0</v>
      </c>
      <c r="BA165" s="520"/>
      <c r="BB165" s="455"/>
      <c r="BC165" s="439"/>
      <c r="BD165" s="439"/>
      <c r="BE165" s="439"/>
      <c r="BF165" s="440"/>
    </row>
    <row r="166" spans="2:58" ht="20.25" customHeight="1" x14ac:dyDescent="0.4">
      <c r="B166" s="560">
        <f>B163+1</f>
        <v>49</v>
      </c>
      <c r="C166" s="386"/>
      <c r="D166" s="387"/>
      <c r="E166" s="388"/>
      <c r="F166" s="118"/>
      <c r="G166" s="432"/>
      <c r="H166" s="434"/>
      <c r="I166" s="418"/>
      <c r="J166" s="418"/>
      <c r="K166" s="419"/>
      <c r="L166" s="435"/>
      <c r="M166" s="436"/>
      <c r="N166" s="436"/>
      <c r="O166" s="437"/>
      <c r="P166" s="504" t="s">
        <v>49</v>
      </c>
      <c r="Q166" s="505"/>
      <c r="R166" s="506"/>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26"/>
      <c r="AY166" s="627"/>
      <c r="AZ166" s="628"/>
      <c r="BA166" s="629"/>
      <c r="BB166" s="453"/>
      <c r="BC166" s="436"/>
      <c r="BD166" s="436"/>
      <c r="BE166" s="436"/>
      <c r="BF166" s="437"/>
    </row>
    <row r="167" spans="2:58" ht="20.25" customHeight="1" x14ac:dyDescent="0.4">
      <c r="B167" s="560"/>
      <c r="C167" s="389"/>
      <c r="D167" s="390"/>
      <c r="E167" s="391"/>
      <c r="F167" s="92"/>
      <c r="G167" s="413"/>
      <c r="H167" s="417"/>
      <c r="I167" s="418"/>
      <c r="J167" s="418"/>
      <c r="K167" s="419"/>
      <c r="L167" s="423"/>
      <c r="M167" s="424"/>
      <c r="N167" s="424"/>
      <c r="O167" s="425"/>
      <c r="P167" s="507" t="s">
        <v>15</v>
      </c>
      <c r="Q167" s="508"/>
      <c r="R167" s="509"/>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0">
        <f>IF($BB$3="４週",SUM(S167:AT167),IF($BB$3="暦月",SUM(S167:AW167),""))</f>
        <v>0</v>
      </c>
      <c r="AY167" s="511"/>
      <c r="AZ167" s="512">
        <f>IF($BB$3="４週",AX167/4,IF($BB$3="暦月",'認知症対応型通所（100名）'!AX167/('認知症対応型通所（100名）'!$BB$8/7),""))</f>
        <v>0</v>
      </c>
      <c r="BA167" s="513"/>
      <c r="BB167" s="454"/>
      <c r="BC167" s="424"/>
      <c r="BD167" s="424"/>
      <c r="BE167" s="424"/>
      <c r="BF167" s="425"/>
    </row>
    <row r="168" spans="2:58" ht="20.25" customHeight="1" x14ac:dyDescent="0.4">
      <c r="B168" s="560"/>
      <c r="C168" s="392"/>
      <c r="D168" s="393"/>
      <c r="E168" s="394"/>
      <c r="F168" s="121">
        <f>C166</f>
        <v>0</v>
      </c>
      <c r="G168" s="433"/>
      <c r="H168" s="417"/>
      <c r="I168" s="418"/>
      <c r="J168" s="418"/>
      <c r="K168" s="419"/>
      <c r="L168" s="438"/>
      <c r="M168" s="439"/>
      <c r="N168" s="439"/>
      <c r="O168" s="440"/>
      <c r="P168" s="514" t="s">
        <v>50</v>
      </c>
      <c r="Q168" s="515"/>
      <c r="R168" s="51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17">
        <f>IF($BB$3="４週",SUM(S168:AT168),IF($BB$3="暦月",SUM(S168:AW168),""))</f>
        <v>0</v>
      </c>
      <c r="AY168" s="518"/>
      <c r="AZ168" s="519">
        <f>IF($BB$3="４週",AX168/4,IF($BB$3="暦月",'認知症対応型通所（100名）'!AX168/('認知症対応型通所（100名）'!$BB$8/7),""))</f>
        <v>0</v>
      </c>
      <c r="BA168" s="520"/>
      <c r="BB168" s="455"/>
      <c r="BC168" s="439"/>
      <c r="BD168" s="439"/>
      <c r="BE168" s="439"/>
      <c r="BF168" s="440"/>
    </row>
    <row r="169" spans="2:58" ht="20.25" customHeight="1" x14ac:dyDescent="0.4">
      <c r="B169" s="560">
        <f>B166+1</f>
        <v>50</v>
      </c>
      <c r="C169" s="386"/>
      <c r="D169" s="387"/>
      <c r="E169" s="388"/>
      <c r="F169" s="118"/>
      <c r="G169" s="432"/>
      <c r="H169" s="434"/>
      <c r="I169" s="418"/>
      <c r="J169" s="418"/>
      <c r="K169" s="419"/>
      <c r="L169" s="435"/>
      <c r="M169" s="436"/>
      <c r="N169" s="436"/>
      <c r="O169" s="437"/>
      <c r="P169" s="504" t="s">
        <v>49</v>
      </c>
      <c r="Q169" s="505"/>
      <c r="R169" s="506"/>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26"/>
      <c r="AY169" s="627"/>
      <c r="AZ169" s="628"/>
      <c r="BA169" s="629"/>
      <c r="BB169" s="453"/>
      <c r="BC169" s="436"/>
      <c r="BD169" s="436"/>
      <c r="BE169" s="436"/>
      <c r="BF169" s="437"/>
    </row>
    <row r="170" spans="2:58" ht="20.25" customHeight="1" x14ac:dyDescent="0.4">
      <c r="B170" s="560"/>
      <c r="C170" s="389"/>
      <c r="D170" s="390"/>
      <c r="E170" s="391"/>
      <c r="F170" s="92"/>
      <c r="G170" s="413"/>
      <c r="H170" s="417"/>
      <c r="I170" s="418"/>
      <c r="J170" s="418"/>
      <c r="K170" s="419"/>
      <c r="L170" s="423"/>
      <c r="M170" s="424"/>
      <c r="N170" s="424"/>
      <c r="O170" s="425"/>
      <c r="P170" s="507" t="s">
        <v>15</v>
      </c>
      <c r="Q170" s="508"/>
      <c r="R170" s="509"/>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0">
        <f>IF($BB$3="４週",SUM(S170:AT170),IF($BB$3="暦月",SUM(S170:AW170),""))</f>
        <v>0</v>
      </c>
      <c r="AY170" s="511"/>
      <c r="AZ170" s="512">
        <f>IF($BB$3="４週",AX170/4,IF($BB$3="暦月",'認知症対応型通所（100名）'!AX170/('認知症対応型通所（100名）'!$BB$8/7),""))</f>
        <v>0</v>
      </c>
      <c r="BA170" s="513"/>
      <c r="BB170" s="454"/>
      <c r="BC170" s="424"/>
      <c r="BD170" s="424"/>
      <c r="BE170" s="424"/>
      <c r="BF170" s="425"/>
    </row>
    <row r="171" spans="2:58" ht="20.25" customHeight="1" x14ac:dyDescent="0.4">
      <c r="B171" s="560"/>
      <c r="C171" s="392"/>
      <c r="D171" s="393"/>
      <c r="E171" s="394"/>
      <c r="F171" s="121">
        <f>C169</f>
        <v>0</v>
      </c>
      <c r="G171" s="433"/>
      <c r="H171" s="417"/>
      <c r="I171" s="418"/>
      <c r="J171" s="418"/>
      <c r="K171" s="419"/>
      <c r="L171" s="438"/>
      <c r="M171" s="439"/>
      <c r="N171" s="439"/>
      <c r="O171" s="440"/>
      <c r="P171" s="514" t="s">
        <v>50</v>
      </c>
      <c r="Q171" s="515"/>
      <c r="R171" s="51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17">
        <f>IF($BB$3="４週",SUM(S171:AT171),IF($BB$3="暦月",SUM(S171:AW171),""))</f>
        <v>0</v>
      </c>
      <c r="AY171" s="518"/>
      <c r="AZ171" s="519">
        <f>IF($BB$3="４週",AX171/4,IF($BB$3="暦月",'認知症対応型通所（100名）'!AX171/('認知症対応型通所（100名）'!$BB$8/7),""))</f>
        <v>0</v>
      </c>
      <c r="BA171" s="520"/>
      <c r="BB171" s="455"/>
      <c r="BC171" s="439"/>
      <c r="BD171" s="439"/>
      <c r="BE171" s="439"/>
      <c r="BF171" s="440"/>
    </row>
    <row r="172" spans="2:58" ht="20.25" customHeight="1" x14ac:dyDescent="0.4">
      <c r="B172" s="560">
        <f>B169+1</f>
        <v>51</v>
      </c>
      <c r="C172" s="386"/>
      <c r="D172" s="387"/>
      <c r="E172" s="388"/>
      <c r="F172" s="118"/>
      <c r="G172" s="432"/>
      <c r="H172" s="434"/>
      <c r="I172" s="418"/>
      <c r="J172" s="418"/>
      <c r="K172" s="419"/>
      <c r="L172" s="435"/>
      <c r="M172" s="436"/>
      <c r="N172" s="436"/>
      <c r="O172" s="437"/>
      <c r="P172" s="504" t="s">
        <v>49</v>
      </c>
      <c r="Q172" s="505"/>
      <c r="R172" s="506"/>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26"/>
      <c r="AY172" s="627"/>
      <c r="AZ172" s="628"/>
      <c r="BA172" s="629"/>
      <c r="BB172" s="453"/>
      <c r="BC172" s="436"/>
      <c r="BD172" s="436"/>
      <c r="BE172" s="436"/>
      <c r="BF172" s="437"/>
    </row>
    <row r="173" spans="2:58" ht="20.25" customHeight="1" x14ac:dyDescent="0.4">
      <c r="B173" s="560"/>
      <c r="C173" s="389"/>
      <c r="D173" s="390"/>
      <c r="E173" s="391"/>
      <c r="F173" s="92"/>
      <c r="G173" s="413"/>
      <c r="H173" s="417"/>
      <c r="I173" s="418"/>
      <c r="J173" s="418"/>
      <c r="K173" s="419"/>
      <c r="L173" s="423"/>
      <c r="M173" s="424"/>
      <c r="N173" s="424"/>
      <c r="O173" s="425"/>
      <c r="P173" s="507" t="s">
        <v>15</v>
      </c>
      <c r="Q173" s="508"/>
      <c r="R173" s="509"/>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0">
        <f>IF($BB$3="４週",SUM(S173:AT173),IF($BB$3="暦月",SUM(S173:AW173),""))</f>
        <v>0</v>
      </c>
      <c r="AY173" s="511"/>
      <c r="AZ173" s="512">
        <f>IF($BB$3="４週",AX173/4,IF($BB$3="暦月",'認知症対応型通所（100名）'!AX173/('認知症対応型通所（100名）'!$BB$8/7),""))</f>
        <v>0</v>
      </c>
      <c r="BA173" s="513"/>
      <c r="BB173" s="454"/>
      <c r="BC173" s="424"/>
      <c r="BD173" s="424"/>
      <c r="BE173" s="424"/>
      <c r="BF173" s="425"/>
    </row>
    <row r="174" spans="2:58" ht="20.25" customHeight="1" x14ac:dyDescent="0.4">
      <c r="B174" s="560"/>
      <c r="C174" s="392"/>
      <c r="D174" s="393"/>
      <c r="E174" s="394"/>
      <c r="F174" s="121">
        <f>C172</f>
        <v>0</v>
      </c>
      <c r="G174" s="433"/>
      <c r="H174" s="417"/>
      <c r="I174" s="418"/>
      <c r="J174" s="418"/>
      <c r="K174" s="419"/>
      <c r="L174" s="438"/>
      <c r="M174" s="439"/>
      <c r="N174" s="439"/>
      <c r="O174" s="440"/>
      <c r="P174" s="514" t="s">
        <v>50</v>
      </c>
      <c r="Q174" s="515"/>
      <c r="R174" s="51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17">
        <f>IF($BB$3="４週",SUM(S174:AT174),IF($BB$3="暦月",SUM(S174:AW174),""))</f>
        <v>0</v>
      </c>
      <c r="AY174" s="518"/>
      <c r="AZ174" s="519">
        <f>IF($BB$3="４週",AX174/4,IF($BB$3="暦月",'認知症対応型通所（100名）'!AX174/('認知症対応型通所（100名）'!$BB$8/7),""))</f>
        <v>0</v>
      </c>
      <c r="BA174" s="520"/>
      <c r="BB174" s="455"/>
      <c r="BC174" s="439"/>
      <c r="BD174" s="439"/>
      <c r="BE174" s="439"/>
      <c r="BF174" s="440"/>
    </row>
    <row r="175" spans="2:58" ht="20.25" customHeight="1" x14ac:dyDescent="0.4">
      <c r="B175" s="560">
        <f>B172+1</f>
        <v>52</v>
      </c>
      <c r="C175" s="386"/>
      <c r="D175" s="387"/>
      <c r="E175" s="388"/>
      <c r="F175" s="118"/>
      <c r="G175" s="432"/>
      <c r="H175" s="434"/>
      <c r="I175" s="418"/>
      <c r="J175" s="418"/>
      <c r="K175" s="419"/>
      <c r="L175" s="435"/>
      <c r="M175" s="436"/>
      <c r="N175" s="436"/>
      <c r="O175" s="437"/>
      <c r="P175" s="504" t="s">
        <v>49</v>
      </c>
      <c r="Q175" s="505"/>
      <c r="R175" s="506"/>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26"/>
      <c r="AY175" s="627"/>
      <c r="AZ175" s="628"/>
      <c r="BA175" s="629"/>
      <c r="BB175" s="453"/>
      <c r="BC175" s="436"/>
      <c r="BD175" s="436"/>
      <c r="BE175" s="436"/>
      <c r="BF175" s="437"/>
    </row>
    <row r="176" spans="2:58" ht="20.25" customHeight="1" x14ac:dyDescent="0.4">
      <c r="B176" s="560"/>
      <c r="C176" s="389"/>
      <c r="D176" s="390"/>
      <c r="E176" s="391"/>
      <c r="F176" s="92"/>
      <c r="G176" s="413"/>
      <c r="H176" s="417"/>
      <c r="I176" s="418"/>
      <c r="J176" s="418"/>
      <c r="K176" s="419"/>
      <c r="L176" s="423"/>
      <c r="M176" s="424"/>
      <c r="N176" s="424"/>
      <c r="O176" s="425"/>
      <c r="P176" s="507" t="s">
        <v>15</v>
      </c>
      <c r="Q176" s="508"/>
      <c r="R176" s="509"/>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0">
        <f>IF($BB$3="４週",SUM(S176:AT176),IF($BB$3="暦月",SUM(S176:AW176),""))</f>
        <v>0</v>
      </c>
      <c r="AY176" s="511"/>
      <c r="AZ176" s="512">
        <f>IF($BB$3="４週",AX176/4,IF($BB$3="暦月",'認知症対応型通所（100名）'!AX176/('認知症対応型通所（100名）'!$BB$8/7),""))</f>
        <v>0</v>
      </c>
      <c r="BA176" s="513"/>
      <c r="BB176" s="454"/>
      <c r="BC176" s="424"/>
      <c r="BD176" s="424"/>
      <c r="BE176" s="424"/>
      <c r="BF176" s="425"/>
    </row>
    <row r="177" spans="2:58" ht="20.25" customHeight="1" x14ac:dyDescent="0.4">
      <c r="B177" s="560"/>
      <c r="C177" s="392"/>
      <c r="D177" s="393"/>
      <c r="E177" s="394"/>
      <c r="F177" s="121">
        <f>C175</f>
        <v>0</v>
      </c>
      <c r="G177" s="433"/>
      <c r="H177" s="417"/>
      <c r="I177" s="418"/>
      <c r="J177" s="418"/>
      <c r="K177" s="419"/>
      <c r="L177" s="438"/>
      <c r="M177" s="439"/>
      <c r="N177" s="439"/>
      <c r="O177" s="440"/>
      <c r="P177" s="514" t="s">
        <v>50</v>
      </c>
      <c r="Q177" s="515"/>
      <c r="R177" s="51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17">
        <f>IF($BB$3="４週",SUM(S177:AT177),IF($BB$3="暦月",SUM(S177:AW177),""))</f>
        <v>0</v>
      </c>
      <c r="AY177" s="518"/>
      <c r="AZ177" s="519">
        <f>IF($BB$3="４週",AX177/4,IF($BB$3="暦月",'認知症対応型通所（100名）'!AX177/('認知症対応型通所（100名）'!$BB$8/7),""))</f>
        <v>0</v>
      </c>
      <c r="BA177" s="520"/>
      <c r="BB177" s="455"/>
      <c r="BC177" s="439"/>
      <c r="BD177" s="439"/>
      <c r="BE177" s="439"/>
      <c r="BF177" s="440"/>
    </row>
    <row r="178" spans="2:58" ht="20.25" customHeight="1" x14ac:dyDescent="0.4">
      <c r="B178" s="560">
        <f>B175+1</f>
        <v>53</v>
      </c>
      <c r="C178" s="386"/>
      <c r="D178" s="387"/>
      <c r="E178" s="388"/>
      <c r="F178" s="118"/>
      <c r="G178" s="432"/>
      <c r="H178" s="434"/>
      <c r="I178" s="418"/>
      <c r="J178" s="418"/>
      <c r="K178" s="419"/>
      <c r="L178" s="435"/>
      <c r="M178" s="436"/>
      <c r="N178" s="436"/>
      <c r="O178" s="437"/>
      <c r="P178" s="504" t="s">
        <v>49</v>
      </c>
      <c r="Q178" s="505"/>
      <c r="R178" s="506"/>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26"/>
      <c r="AY178" s="627"/>
      <c r="AZ178" s="628"/>
      <c r="BA178" s="629"/>
      <c r="BB178" s="453"/>
      <c r="BC178" s="436"/>
      <c r="BD178" s="436"/>
      <c r="BE178" s="436"/>
      <c r="BF178" s="437"/>
    </row>
    <row r="179" spans="2:58" ht="20.25" customHeight="1" x14ac:dyDescent="0.4">
      <c r="B179" s="560"/>
      <c r="C179" s="389"/>
      <c r="D179" s="390"/>
      <c r="E179" s="391"/>
      <c r="F179" s="92"/>
      <c r="G179" s="413"/>
      <c r="H179" s="417"/>
      <c r="I179" s="418"/>
      <c r="J179" s="418"/>
      <c r="K179" s="419"/>
      <c r="L179" s="423"/>
      <c r="M179" s="424"/>
      <c r="N179" s="424"/>
      <c r="O179" s="425"/>
      <c r="P179" s="507" t="s">
        <v>15</v>
      </c>
      <c r="Q179" s="508"/>
      <c r="R179" s="509"/>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0">
        <f>IF($BB$3="４週",SUM(S179:AT179),IF($BB$3="暦月",SUM(S179:AW179),""))</f>
        <v>0</v>
      </c>
      <c r="AY179" s="511"/>
      <c r="AZ179" s="512">
        <f>IF($BB$3="４週",AX179/4,IF($BB$3="暦月",'認知症対応型通所（100名）'!AX179/('認知症対応型通所（100名）'!$BB$8/7),""))</f>
        <v>0</v>
      </c>
      <c r="BA179" s="513"/>
      <c r="BB179" s="454"/>
      <c r="BC179" s="424"/>
      <c r="BD179" s="424"/>
      <c r="BE179" s="424"/>
      <c r="BF179" s="425"/>
    </row>
    <row r="180" spans="2:58" ht="20.25" customHeight="1" x14ac:dyDescent="0.4">
      <c r="B180" s="560"/>
      <c r="C180" s="392"/>
      <c r="D180" s="393"/>
      <c r="E180" s="394"/>
      <c r="F180" s="121">
        <f>C178</f>
        <v>0</v>
      </c>
      <c r="G180" s="433"/>
      <c r="H180" s="417"/>
      <c r="I180" s="418"/>
      <c r="J180" s="418"/>
      <c r="K180" s="419"/>
      <c r="L180" s="438"/>
      <c r="M180" s="439"/>
      <c r="N180" s="439"/>
      <c r="O180" s="440"/>
      <c r="P180" s="514" t="s">
        <v>50</v>
      </c>
      <c r="Q180" s="515"/>
      <c r="R180" s="51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17">
        <f>IF($BB$3="４週",SUM(S180:AT180),IF($BB$3="暦月",SUM(S180:AW180),""))</f>
        <v>0</v>
      </c>
      <c r="AY180" s="518"/>
      <c r="AZ180" s="519">
        <f>IF($BB$3="４週",AX180/4,IF($BB$3="暦月",'認知症対応型通所（100名）'!AX180/('認知症対応型通所（100名）'!$BB$8/7),""))</f>
        <v>0</v>
      </c>
      <c r="BA180" s="520"/>
      <c r="BB180" s="455"/>
      <c r="BC180" s="439"/>
      <c r="BD180" s="439"/>
      <c r="BE180" s="439"/>
      <c r="BF180" s="440"/>
    </row>
    <row r="181" spans="2:58" ht="20.25" customHeight="1" x14ac:dyDescent="0.4">
      <c r="B181" s="560">
        <f>B178+1</f>
        <v>54</v>
      </c>
      <c r="C181" s="386"/>
      <c r="D181" s="387"/>
      <c r="E181" s="388"/>
      <c r="F181" s="118"/>
      <c r="G181" s="432"/>
      <c r="H181" s="434"/>
      <c r="I181" s="418"/>
      <c r="J181" s="418"/>
      <c r="K181" s="419"/>
      <c r="L181" s="435"/>
      <c r="M181" s="436"/>
      <c r="N181" s="436"/>
      <c r="O181" s="437"/>
      <c r="P181" s="504" t="s">
        <v>49</v>
      </c>
      <c r="Q181" s="505"/>
      <c r="R181" s="506"/>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26"/>
      <c r="AY181" s="627"/>
      <c r="AZ181" s="628"/>
      <c r="BA181" s="629"/>
      <c r="BB181" s="453"/>
      <c r="BC181" s="436"/>
      <c r="BD181" s="436"/>
      <c r="BE181" s="436"/>
      <c r="BF181" s="437"/>
    </row>
    <row r="182" spans="2:58" ht="20.25" customHeight="1" x14ac:dyDescent="0.4">
      <c r="B182" s="560"/>
      <c r="C182" s="389"/>
      <c r="D182" s="390"/>
      <c r="E182" s="391"/>
      <c r="F182" s="92"/>
      <c r="G182" s="413"/>
      <c r="H182" s="417"/>
      <c r="I182" s="418"/>
      <c r="J182" s="418"/>
      <c r="K182" s="419"/>
      <c r="L182" s="423"/>
      <c r="M182" s="424"/>
      <c r="N182" s="424"/>
      <c r="O182" s="425"/>
      <c r="P182" s="507" t="s">
        <v>15</v>
      </c>
      <c r="Q182" s="508"/>
      <c r="R182" s="509"/>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0">
        <f>IF($BB$3="４週",SUM(S182:AT182),IF($BB$3="暦月",SUM(S182:AW182),""))</f>
        <v>0</v>
      </c>
      <c r="AY182" s="511"/>
      <c r="AZ182" s="512">
        <f>IF($BB$3="４週",AX182/4,IF($BB$3="暦月",'認知症対応型通所（100名）'!AX182/('認知症対応型通所（100名）'!$BB$8/7),""))</f>
        <v>0</v>
      </c>
      <c r="BA182" s="513"/>
      <c r="BB182" s="454"/>
      <c r="BC182" s="424"/>
      <c r="BD182" s="424"/>
      <c r="BE182" s="424"/>
      <c r="BF182" s="425"/>
    </row>
    <row r="183" spans="2:58" ht="20.25" customHeight="1" x14ac:dyDescent="0.4">
      <c r="B183" s="560"/>
      <c r="C183" s="392"/>
      <c r="D183" s="393"/>
      <c r="E183" s="394"/>
      <c r="F183" s="121">
        <f>C181</f>
        <v>0</v>
      </c>
      <c r="G183" s="433"/>
      <c r="H183" s="417"/>
      <c r="I183" s="418"/>
      <c r="J183" s="418"/>
      <c r="K183" s="419"/>
      <c r="L183" s="438"/>
      <c r="M183" s="439"/>
      <c r="N183" s="439"/>
      <c r="O183" s="440"/>
      <c r="P183" s="514" t="s">
        <v>50</v>
      </c>
      <c r="Q183" s="515"/>
      <c r="R183" s="51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17">
        <f>IF($BB$3="４週",SUM(S183:AT183),IF($BB$3="暦月",SUM(S183:AW183),""))</f>
        <v>0</v>
      </c>
      <c r="AY183" s="518"/>
      <c r="AZ183" s="519">
        <f>IF($BB$3="４週",AX183/4,IF($BB$3="暦月",'認知症対応型通所（100名）'!AX183/('認知症対応型通所（100名）'!$BB$8/7),""))</f>
        <v>0</v>
      </c>
      <c r="BA183" s="520"/>
      <c r="BB183" s="455"/>
      <c r="BC183" s="439"/>
      <c r="BD183" s="439"/>
      <c r="BE183" s="439"/>
      <c r="BF183" s="440"/>
    </row>
    <row r="184" spans="2:58" ht="20.25" customHeight="1" x14ac:dyDescent="0.4">
      <c r="B184" s="560">
        <f>B181+1</f>
        <v>55</v>
      </c>
      <c r="C184" s="386"/>
      <c r="D184" s="387"/>
      <c r="E184" s="388"/>
      <c r="F184" s="118"/>
      <c r="G184" s="432"/>
      <c r="H184" s="434"/>
      <c r="I184" s="418"/>
      <c r="J184" s="418"/>
      <c r="K184" s="419"/>
      <c r="L184" s="435"/>
      <c r="M184" s="436"/>
      <c r="N184" s="436"/>
      <c r="O184" s="437"/>
      <c r="P184" s="504" t="s">
        <v>49</v>
      </c>
      <c r="Q184" s="505"/>
      <c r="R184" s="506"/>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26"/>
      <c r="AY184" s="627"/>
      <c r="AZ184" s="628"/>
      <c r="BA184" s="629"/>
      <c r="BB184" s="453"/>
      <c r="BC184" s="436"/>
      <c r="BD184" s="436"/>
      <c r="BE184" s="436"/>
      <c r="BF184" s="437"/>
    </row>
    <row r="185" spans="2:58" ht="20.25" customHeight="1" x14ac:dyDescent="0.4">
      <c r="B185" s="560"/>
      <c r="C185" s="389"/>
      <c r="D185" s="390"/>
      <c r="E185" s="391"/>
      <c r="F185" s="92"/>
      <c r="G185" s="413"/>
      <c r="H185" s="417"/>
      <c r="I185" s="418"/>
      <c r="J185" s="418"/>
      <c r="K185" s="419"/>
      <c r="L185" s="423"/>
      <c r="M185" s="424"/>
      <c r="N185" s="424"/>
      <c r="O185" s="425"/>
      <c r="P185" s="507" t="s">
        <v>15</v>
      </c>
      <c r="Q185" s="508"/>
      <c r="R185" s="509"/>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0">
        <f>IF($BB$3="４週",SUM(S185:AT185),IF($BB$3="暦月",SUM(S185:AW185),""))</f>
        <v>0</v>
      </c>
      <c r="AY185" s="511"/>
      <c r="AZ185" s="512">
        <f>IF($BB$3="４週",AX185/4,IF($BB$3="暦月",'認知症対応型通所（100名）'!AX185/('認知症対応型通所（100名）'!$BB$8/7),""))</f>
        <v>0</v>
      </c>
      <c r="BA185" s="513"/>
      <c r="BB185" s="454"/>
      <c r="BC185" s="424"/>
      <c r="BD185" s="424"/>
      <c r="BE185" s="424"/>
      <c r="BF185" s="425"/>
    </row>
    <row r="186" spans="2:58" ht="20.25" customHeight="1" x14ac:dyDescent="0.4">
      <c r="B186" s="560"/>
      <c r="C186" s="392"/>
      <c r="D186" s="393"/>
      <c r="E186" s="394"/>
      <c r="F186" s="121">
        <f>C184</f>
        <v>0</v>
      </c>
      <c r="G186" s="433"/>
      <c r="H186" s="417"/>
      <c r="I186" s="418"/>
      <c r="J186" s="418"/>
      <c r="K186" s="419"/>
      <c r="L186" s="438"/>
      <c r="M186" s="439"/>
      <c r="N186" s="439"/>
      <c r="O186" s="440"/>
      <c r="P186" s="514" t="s">
        <v>50</v>
      </c>
      <c r="Q186" s="515"/>
      <c r="R186" s="51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17">
        <f>IF($BB$3="４週",SUM(S186:AT186),IF($BB$3="暦月",SUM(S186:AW186),""))</f>
        <v>0</v>
      </c>
      <c r="AY186" s="518"/>
      <c r="AZ186" s="519">
        <f>IF($BB$3="４週",AX186/4,IF($BB$3="暦月",'認知症対応型通所（100名）'!AX186/('認知症対応型通所（100名）'!$BB$8/7),""))</f>
        <v>0</v>
      </c>
      <c r="BA186" s="520"/>
      <c r="BB186" s="455"/>
      <c r="BC186" s="439"/>
      <c r="BD186" s="439"/>
      <c r="BE186" s="439"/>
      <c r="BF186" s="440"/>
    </row>
    <row r="187" spans="2:58" ht="20.25" customHeight="1" x14ac:dyDescent="0.4">
      <c r="B187" s="560">
        <f>B184+1</f>
        <v>56</v>
      </c>
      <c r="C187" s="386"/>
      <c r="D187" s="387"/>
      <c r="E187" s="388"/>
      <c r="F187" s="118"/>
      <c r="G187" s="432"/>
      <c r="H187" s="434"/>
      <c r="I187" s="418"/>
      <c r="J187" s="418"/>
      <c r="K187" s="419"/>
      <c r="L187" s="435"/>
      <c r="M187" s="436"/>
      <c r="N187" s="436"/>
      <c r="O187" s="437"/>
      <c r="P187" s="504" t="s">
        <v>49</v>
      </c>
      <c r="Q187" s="505"/>
      <c r="R187" s="506"/>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26"/>
      <c r="AY187" s="627"/>
      <c r="AZ187" s="628"/>
      <c r="BA187" s="629"/>
      <c r="BB187" s="453"/>
      <c r="BC187" s="436"/>
      <c r="BD187" s="436"/>
      <c r="BE187" s="436"/>
      <c r="BF187" s="437"/>
    </row>
    <row r="188" spans="2:58" ht="20.25" customHeight="1" x14ac:dyDescent="0.4">
      <c r="B188" s="560"/>
      <c r="C188" s="389"/>
      <c r="D188" s="390"/>
      <c r="E188" s="391"/>
      <c r="F188" s="92"/>
      <c r="G188" s="413"/>
      <c r="H188" s="417"/>
      <c r="I188" s="418"/>
      <c r="J188" s="418"/>
      <c r="K188" s="419"/>
      <c r="L188" s="423"/>
      <c r="M188" s="424"/>
      <c r="N188" s="424"/>
      <c r="O188" s="425"/>
      <c r="P188" s="507" t="s">
        <v>15</v>
      </c>
      <c r="Q188" s="508"/>
      <c r="R188" s="509"/>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0">
        <f>IF($BB$3="４週",SUM(S188:AT188),IF($BB$3="暦月",SUM(S188:AW188),""))</f>
        <v>0</v>
      </c>
      <c r="AY188" s="511"/>
      <c r="AZ188" s="512">
        <f>IF($BB$3="４週",AX188/4,IF($BB$3="暦月",'認知症対応型通所（100名）'!AX188/('認知症対応型通所（100名）'!$BB$8/7),""))</f>
        <v>0</v>
      </c>
      <c r="BA188" s="513"/>
      <c r="BB188" s="454"/>
      <c r="BC188" s="424"/>
      <c r="BD188" s="424"/>
      <c r="BE188" s="424"/>
      <c r="BF188" s="425"/>
    </row>
    <row r="189" spans="2:58" ht="20.25" customHeight="1" x14ac:dyDescent="0.4">
      <c r="B189" s="560"/>
      <c r="C189" s="392"/>
      <c r="D189" s="393"/>
      <c r="E189" s="394"/>
      <c r="F189" s="121">
        <f>C187</f>
        <v>0</v>
      </c>
      <c r="G189" s="433"/>
      <c r="H189" s="417"/>
      <c r="I189" s="418"/>
      <c r="J189" s="418"/>
      <c r="K189" s="419"/>
      <c r="L189" s="438"/>
      <c r="M189" s="439"/>
      <c r="N189" s="439"/>
      <c r="O189" s="440"/>
      <c r="P189" s="514" t="s">
        <v>50</v>
      </c>
      <c r="Q189" s="515"/>
      <c r="R189" s="51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17">
        <f>IF($BB$3="４週",SUM(S189:AT189),IF($BB$3="暦月",SUM(S189:AW189),""))</f>
        <v>0</v>
      </c>
      <c r="AY189" s="518"/>
      <c r="AZ189" s="519">
        <f>IF($BB$3="４週",AX189/4,IF($BB$3="暦月",'認知症対応型通所（100名）'!AX189/('認知症対応型通所（100名）'!$BB$8/7),""))</f>
        <v>0</v>
      </c>
      <c r="BA189" s="520"/>
      <c r="BB189" s="455"/>
      <c r="BC189" s="439"/>
      <c r="BD189" s="439"/>
      <c r="BE189" s="439"/>
      <c r="BF189" s="440"/>
    </row>
    <row r="190" spans="2:58" ht="20.25" customHeight="1" x14ac:dyDescent="0.4">
      <c r="B190" s="560">
        <f>B187+1</f>
        <v>57</v>
      </c>
      <c r="C190" s="386"/>
      <c r="D190" s="387"/>
      <c r="E190" s="388"/>
      <c r="F190" s="118"/>
      <c r="G190" s="432"/>
      <c r="H190" s="434"/>
      <c r="I190" s="418"/>
      <c r="J190" s="418"/>
      <c r="K190" s="419"/>
      <c r="L190" s="435"/>
      <c r="M190" s="436"/>
      <c r="N190" s="436"/>
      <c r="O190" s="437"/>
      <c r="P190" s="504" t="s">
        <v>49</v>
      </c>
      <c r="Q190" s="505"/>
      <c r="R190" s="506"/>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26"/>
      <c r="AY190" s="627"/>
      <c r="AZ190" s="628"/>
      <c r="BA190" s="629"/>
      <c r="BB190" s="453"/>
      <c r="BC190" s="436"/>
      <c r="BD190" s="436"/>
      <c r="BE190" s="436"/>
      <c r="BF190" s="437"/>
    </row>
    <row r="191" spans="2:58" ht="20.25" customHeight="1" x14ac:dyDescent="0.4">
      <c r="B191" s="560"/>
      <c r="C191" s="389"/>
      <c r="D191" s="390"/>
      <c r="E191" s="391"/>
      <c r="F191" s="92"/>
      <c r="G191" s="413"/>
      <c r="H191" s="417"/>
      <c r="I191" s="418"/>
      <c r="J191" s="418"/>
      <c r="K191" s="419"/>
      <c r="L191" s="423"/>
      <c r="M191" s="424"/>
      <c r="N191" s="424"/>
      <c r="O191" s="425"/>
      <c r="P191" s="507" t="s">
        <v>15</v>
      </c>
      <c r="Q191" s="508"/>
      <c r="R191" s="509"/>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0">
        <f>IF($BB$3="４週",SUM(S191:AT191),IF($BB$3="暦月",SUM(S191:AW191),""))</f>
        <v>0</v>
      </c>
      <c r="AY191" s="511"/>
      <c r="AZ191" s="512">
        <f>IF($BB$3="４週",AX191/4,IF($BB$3="暦月",'認知症対応型通所（100名）'!AX191/('認知症対応型通所（100名）'!$BB$8/7),""))</f>
        <v>0</v>
      </c>
      <c r="BA191" s="513"/>
      <c r="BB191" s="454"/>
      <c r="BC191" s="424"/>
      <c r="BD191" s="424"/>
      <c r="BE191" s="424"/>
      <c r="BF191" s="425"/>
    </row>
    <row r="192" spans="2:58" ht="20.25" customHeight="1" x14ac:dyDescent="0.4">
      <c r="B192" s="560"/>
      <c r="C192" s="392"/>
      <c r="D192" s="393"/>
      <c r="E192" s="394"/>
      <c r="F192" s="121">
        <f>C190</f>
        <v>0</v>
      </c>
      <c r="G192" s="433"/>
      <c r="H192" s="417"/>
      <c r="I192" s="418"/>
      <c r="J192" s="418"/>
      <c r="K192" s="419"/>
      <c r="L192" s="438"/>
      <c r="M192" s="439"/>
      <c r="N192" s="439"/>
      <c r="O192" s="440"/>
      <c r="P192" s="514" t="s">
        <v>50</v>
      </c>
      <c r="Q192" s="515"/>
      <c r="R192" s="51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17">
        <f>IF($BB$3="４週",SUM(S192:AT192),IF($BB$3="暦月",SUM(S192:AW192),""))</f>
        <v>0</v>
      </c>
      <c r="AY192" s="518"/>
      <c r="AZ192" s="519">
        <f>IF($BB$3="４週",AX192/4,IF($BB$3="暦月",'認知症対応型通所（100名）'!AX192/('認知症対応型通所（100名）'!$BB$8/7),""))</f>
        <v>0</v>
      </c>
      <c r="BA192" s="520"/>
      <c r="BB192" s="455"/>
      <c r="BC192" s="439"/>
      <c r="BD192" s="439"/>
      <c r="BE192" s="439"/>
      <c r="BF192" s="440"/>
    </row>
    <row r="193" spans="2:58" ht="20.25" customHeight="1" x14ac:dyDescent="0.4">
      <c r="B193" s="560">
        <f>B190+1</f>
        <v>58</v>
      </c>
      <c r="C193" s="386"/>
      <c r="D193" s="387"/>
      <c r="E193" s="388"/>
      <c r="F193" s="118"/>
      <c r="G193" s="432"/>
      <c r="H193" s="434"/>
      <c r="I193" s="418"/>
      <c r="J193" s="418"/>
      <c r="K193" s="419"/>
      <c r="L193" s="435"/>
      <c r="M193" s="436"/>
      <c r="N193" s="436"/>
      <c r="O193" s="437"/>
      <c r="P193" s="504" t="s">
        <v>49</v>
      </c>
      <c r="Q193" s="505"/>
      <c r="R193" s="506"/>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26"/>
      <c r="AY193" s="627"/>
      <c r="AZ193" s="628"/>
      <c r="BA193" s="629"/>
      <c r="BB193" s="453"/>
      <c r="BC193" s="436"/>
      <c r="BD193" s="436"/>
      <c r="BE193" s="436"/>
      <c r="BF193" s="437"/>
    </row>
    <row r="194" spans="2:58" ht="20.25" customHeight="1" x14ac:dyDescent="0.4">
      <c r="B194" s="560"/>
      <c r="C194" s="389"/>
      <c r="D194" s="390"/>
      <c r="E194" s="391"/>
      <c r="F194" s="92"/>
      <c r="G194" s="413"/>
      <c r="H194" s="417"/>
      <c r="I194" s="418"/>
      <c r="J194" s="418"/>
      <c r="K194" s="419"/>
      <c r="L194" s="423"/>
      <c r="M194" s="424"/>
      <c r="N194" s="424"/>
      <c r="O194" s="425"/>
      <c r="P194" s="507" t="s">
        <v>15</v>
      </c>
      <c r="Q194" s="508"/>
      <c r="R194" s="509"/>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0">
        <f>IF($BB$3="４週",SUM(S194:AT194),IF($BB$3="暦月",SUM(S194:AW194),""))</f>
        <v>0</v>
      </c>
      <c r="AY194" s="511"/>
      <c r="AZ194" s="512">
        <f>IF($BB$3="４週",AX194/4,IF($BB$3="暦月",'認知症対応型通所（100名）'!AX194/('認知症対応型通所（100名）'!$BB$8/7),""))</f>
        <v>0</v>
      </c>
      <c r="BA194" s="513"/>
      <c r="BB194" s="454"/>
      <c r="BC194" s="424"/>
      <c r="BD194" s="424"/>
      <c r="BE194" s="424"/>
      <c r="BF194" s="425"/>
    </row>
    <row r="195" spans="2:58" ht="20.25" customHeight="1" x14ac:dyDescent="0.4">
      <c r="B195" s="560"/>
      <c r="C195" s="392"/>
      <c r="D195" s="393"/>
      <c r="E195" s="394"/>
      <c r="F195" s="121">
        <f>C193</f>
        <v>0</v>
      </c>
      <c r="G195" s="433"/>
      <c r="H195" s="417"/>
      <c r="I195" s="418"/>
      <c r="J195" s="418"/>
      <c r="K195" s="419"/>
      <c r="L195" s="438"/>
      <c r="M195" s="439"/>
      <c r="N195" s="439"/>
      <c r="O195" s="440"/>
      <c r="P195" s="514" t="s">
        <v>50</v>
      </c>
      <c r="Q195" s="515"/>
      <c r="R195" s="51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17">
        <f>IF($BB$3="４週",SUM(S195:AT195),IF($BB$3="暦月",SUM(S195:AW195),""))</f>
        <v>0</v>
      </c>
      <c r="AY195" s="518"/>
      <c r="AZ195" s="519">
        <f>IF($BB$3="４週",AX195/4,IF($BB$3="暦月",'認知症対応型通所（100名）'!AX195/('認知症対応型通所（100名）'!$BB$8/7),""))</f>
        <v>0</v>
      </c>
      <c r="BA195" s="520"/>
      <c r="BB195" s="455"/>
      <c r="BC195" s="439"/>
      <c r="BD195" s="439"/>
      <c r="BE195" s="439"/>
      <c r="BF195" s="440"/>
    </row>
    <row r="196" spans="2:58" ht="20.25" customHeight="1" x14ac:dyDescent="0.4">
      <c r="B196" s="560">
        <f>B193+1</f>
        <v>59</v>
      </c>
      <c r="C196" s="386"/>
      <c r="D196" s="387"/>
      <c r="E196" s="388"/>
      <c r="F196" s="118"/>
      <c r="G196" s="432"/>
      <c r="H196" s="434"/>
      <c r="I196" s="418"/>
      <c r="J196" s="418"/>
      <c r="K196" s="419"/>
      <c r="L196" s="435"/>
      <c r="M196" s="436"/>
      <c r="N196" s="436"/>
      <c r="O196" s="437"/>
      <c r="P196" s="504" t="s">
        <v>49</v>
      </c>
      <c r="Q196" s="505"/>
      <c r="R196" s="506"/>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26"/>
      <c r="AY196" s="627"/>
      <c r="AZ196" s="628"/>
      <c r="BA196" s="629"/>
      <c r="BB196" s="453"/>
      <c r="BC196" s="436"/>
      <c r="BD196" s="436"/>
      <c r="BE196" s="436"/>
      <c r="BF196" s="437"/>
    </row>
    <row r="197" spans="2:58" ht="20.25" customHeight="1" x14ac:dyDescent="0.4">
      <c r="B197" s="560"/>
      <c r="C197" s="389"/>
      <c r="D197" s="390"/>
      <c r="E197" s="391"/>
      <c r="F197" s="92"/>
      <c r="G197" s="413"/>
      <c r="H197" s="417"/>
      <c r="I197" s="418"/>
      <c r="J197" s="418"/>
      <c r="K197" s="419"/>
      <c r="L197" s="423"/>
      <c r="M197" s="424"/>
      <c r="N197" s="424"/>
      <c r="O197" s="425"/>
      <c r="P197" s="507" t="s">
        <v>15</v>
      </c>
      <c r="Q197" s="508"/>
      <c r="R197" s="509"/>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0">
        <f>IF($BB$3="４週",SUM(S197:AT197),IF($BB$3="暦月",SUM(S197:AW197),""))</f>
        <v>0</v>
      </c>
      <c r="AY197" s="511"/>
      <c r="AZ197" s="512">
        <f>IF($BB$3="４週",AX197/4,IF($BB$3="暦月",'認知症対応型通所（100名）'!AX197/('認知症対応型通所（100名）'!$BB$8/7),""))</f>
        <v>0</v>
      </c>
      <c r="BA197" s="513"/>
      <c r="BB197" s="454"/>
      <c r="BC197" s="424"/>
      <c r="BD197" s="424"/>
      <c r="BE197" s="424"/>
      <c r="BF197" s="425"/>
    </row>
    <row r="198" spans="2:58" ht="20.25" customHeight="1" x14ac:dyDescent="0.4">
      <c r="B198" s="560"/>
      <c r="C198" s="392"/>
      <c r="D198" s="393"/>
      <c r="E198" s="394"/>
      <c r="F198" s="121">
        <f>C196</f>
        <v>0</v>
      </c>
      <c r="G198" s="433"/>
      <c r="H198" s="417"/>
      <c r="I198" s="418"/>
      <c r="J198" s="418"/>
      <c r="K198" s="419"/>
      <c r="L198" s="438"/>
      <c r="M198" s="439"/>
      <c r="N198" s="439"/>
      <c r="O198" s="440"/>
      <c r="P198" s="514" t="s">
        <v>50</v>
      </c>
      <c r="Q198" s="515"/>
      <c r="R198" s="51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17">
        <f>IF($BB$3="４週",SUM(S198:AT198),IF($BB$3="暦月",SUM(S198:AW198),""))</f>
        <v>0</v>
      </c>
      <c r="AY198" s="518"/>
      <c r="AZ198" s="519">
        <f>IF($BB$3="４週",AX198/4,IF($BB$3="暦月",'認知症対応型通所（100名）'!AX198/('認知症対応型通所（100名）'!$BB$8/7),""))</f>
        <v>0</v>
      </c>
      <c r="BA198" s="520"/>
      <c r="BB198" s="455"/>
      <c r="BC198" s="439"/>
      <c r="BD198" s="439"/>
      <c r="BE198" s="439"/>
      <c r="BF198" s="440"/>
    </row>
    <row r="199" spans="2:58" ht="20.25" customHeight="1" x14ac:dyDescent="0.4">
      <c r="B199" s="560">
        <f>B196+1</f>
        <v>60</v>
      </c>
      <c r="C199" s="386"/>
      <c r="D199" s="387"/>
      <c r="E199" s="388"/>
      <c r="F199" s="118"/>
      <c r="G199" s="432"/>
      <c r="H199" s="434"/>
      <c r="I199" s="418"/>
      <c r="J199" s="418"/>
      <c r="K199" s="419"/>
      <c r="L199" s="435"/>
      <c r="M199" s="436"/>
      <c r="N199" s="436"/>
      <c r="O199" s="437"/>
      <c r="P199" s="504" t="s">
        <v>49</v>
      </c>
      <c r="Q199" s="505"/>
      <c r="R199" s="506"/>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26"/>
      <c r="AY199" s="627"/>
      <c r="AZ199" s="628"/>
      <c r="BA199" s="629"/>
      <c r="BB199" s="453"/>
      <c r="BC199" s="436"/>
      <c r="BD199" s="436"/>
      <c r="BE199" s="436"/>
      <c r="BF199" s="437"/>
    </row>
    <row r="200" spans="2:58" ht="20.25" customHeight="1" x14ac:dyDescent="0.4">
      <c r="B200" s="560"/>
      <c r="C200" s="389"/>
      <c r="D200" s="390"/>
      <c r="E200" s="391"/>
      <c r="F200" s="92"/>
      <c r="G200" s="413"/>
      <c r="H200" s="417"/>
      <c r="I200" s="418"/>
      <c r="J200" s="418"/>
      <c r="K200" s="419"/>
      <c r="L200" s="423"/>
      <c r="M200" s="424"/>
      <c r="N200" s="424"/>
      <c r="O200" s="425"/>
      <c r="P200" s="507" t="s">
        <v>15</v>
      </c>
      <c r="Q200" s="508"/>
      <c r="R200" s="509"/>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0">
        <f>IF($BB$3="４週",SUM(S200:AT200),IF($BB$3="暦月",SUM(S200:AW200),""))</f>
        <v>0</v>
      </c>
      <c r="AY200" s="511"/>
      <c r="AZ200" s="512">
        <f>IF($BB$3="４週",AX200/4,IF($BB$3="暦月",'認知症対応型通所（100名）'!AX200/('認知症対応型通所（100名）'!$BB$8/7),""))</f>
        <v>0</v>
      </c>
      <c r="BA200" s="513"/>
      <c r="BB200" s="454"/>
      <c r="BC200" s="424"/>
      <c r="BD200" s="424"/>
      <c r="BE200" s="424"/>
      <c r="BF200" s="425"/>
    </row>
    <row r="201" spans="2:58" ht="20.25" customHeight="1" x14ac:dyDescent="0.4">
      <c r="B201" s="560"/>
      <c r="C201" s="392"/>
      <c r="D201" s="393"/>
      <c r="E201" s="394"/>
      <c r="F201" s="121">
        <f>C199</f>
        <v>0</v>
      </c>
      <c r="G201" s="433"/>
      <c r="H201" s="417"/>
      <c r="I201" s="418"/>
      <c r="J201" s="418"/>
      <c r="K201" s="419"/>
      <c r="L201" s="438"/>
      <c r="M201" s="439"/>
      <c r="N201" s="439"/>
      <c r="O201" s="440"/>
      <c r="P201" s="514" t="s">
        <v>50</v>
      </c>
      <c r="Q201" s="515"/>
      <c r="R201" s="51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17">
        <f>IF($BB$3="４週",SUM(S201:AT201),IF($BB$3="暦月",SUM(S201:AW201),""))</f>
        <v>0</v>
      </c>
      <c r="AY201" s="518"/>
      <c r="AZ201" s="519">
        <f>IF($BB$3="４週",AX201/4,IF($BB$3="暦月",'認知症対応型通所（100名）'!AX201/('認知症対応型通所（100名）'!$BB$8/7),""))</f>
        <v>0</v>
      </c>
      <c r="BA201" s="520"/>
      <c r="BB201" s="455"/>
      <c r="BC201" s="439"/>
      <c r="BD201" s="439"/>
      <c r="BE201" s="439"/>
      <c r="BF201" s="440"/>
    </row>
    <row r="202" spans="2:58" ht="20.25" customHeight="1" x14ac:dyDescent="0.4">
      <c r="B202" s="560">
        <f>B199+1</f>
        <v>61</v>
      </c>
      <c r="C202" s="386"/>
      <c r="D202" s="387"/>
      <c r="E202" s="388"/>
      <c r="F202" s="118"/>
      <c r="G202" s="432"/>
      <c r="H202" s="434"/>
      <c r="I202" s="418"/>
      <c r="J202" s="418"/>
      <c r="K202" s="419"/>
      <c r="L202" s="435"/>
      <c r="M202" s="436"/>
      <c r="N202" s="436"/>
      <c r="O202" s="437"/>
      <c r="P202" s="504" t="s">
        <v>49</v>
      </c>
      <c r="Q202" s="505"/>
      <c r="R202" s="506"/>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26"/>
      <c r="AY202" s="627"/>
      <c r="AZ202" s="628"/>
      <c r="BA202" s="629"/>
      <c r="BB202" s="453"/>
      <c r="BC202" s="436"/>
      <c r="BD202" s="436"/>
      <c r="BE202" s="436"/>
      <c r="BF202" s="437"/>
    </row>
    <row r="203" spans="2:58" ht="20.25" customHeight="1" x14ac:dyDescent="0.4">
      <c r="B203" s="560"/>
      <c r="C203" s="389"/>
      <c r="D203" s="390"/>
      <c r="E203" s="391"/>
      <c r="F203" s="92"/>
      <c r="G203" s="413"/>
      <c r="H203" s="417"/>
      <c r="I203" s="418"/>
      <c r="J203" s="418"/>
      <c r="K203" s="419"/>
      <c r="L203" s="423"/>
      <c r="M203" s="424"/>
      <c r="N203" s="424"/>
      <c r="O203" s="425"/>
      <c r="P203" s="507" t="s">
        <v>15</v>
      </c>
      <c r="Q203" s="508"/>
      <c r="R203" s="509"/>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0">
        <f>IF($BB$3="４週",SUM(S203:AT203),IF($BB$3="暦月",SUM(S203:AW203),""))</f>
        <v>0</v>
      </c>
      <c r="AY203" s="511"/>
      <c r="AZ203" s="512">
        <f>IF($BB$3="４週",AX203/4,IF($BB$3="暦月",'認知症対応型通所（100名）'!AX203/('認知症対応型通所（100名）'!$BB$8/7),""))</f>
        <v>0</v>
      </c>
      <c r="BA203" s="513"/>
      <c r="BB203" s="454"/>
      <c r="BC203" s="424"/>
      <c r="BD203" s="424"/>
      <c r="BE203" s="424"/>
      <c r="BF203" s="425"/>
    </row>
    <row r="204" spans="2:58" ht="20.25" customHeight="1" x14ac:dyDescent="0.4">
      <c r="B204" s="560"/>
      <c r="C204" s="392"/>
      <c r="D204" s="393"/>
      <c r="E204" s="394"/>
      <c r="F204" s="121">
        <f>C202</f>
        <v>0</v>
      </c>
      <c r="G204" s="433"/>
      <c r="H204" s="417"/>
      <c r="I204" s="418"/>
      <c r="J204" s="418"/>
      <c r="K204" s="419"/>
      <c r="L204" s="438"/>
      <c r="M204" s="439"/>
      <c r="N204" s="439"/>
      <c r="O204" s="440"/>
      <c r="P204" s="514" t="s">
        <v>50</v>
      </c>
      <c r="Q204" s="515"/>
      <c r="R204" s="51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17">
        <f>IF($BB$3="４週",SUM(S204:AT204),IF($BB$3="暦月",SUM(S204:AW204),""))</f>
        <v>0</v>
      </c>
      <c r="AY204" s="518"/>
      <c r="AZ204" s="519">
        <f>IF($BB$3="４週",AX204/4,IF($BB$3="暦月",'認知症対応型通所（100名）'!AX204/('認知症対応型通所（100名）'!$BB$8/7),""))</f>
        <v>0</v>
      </c>
      <c r="BA204" s="520"/>
      <c r="BB204" s="455"/>
      <c r="BC204" s="439"/>
      <c r="BD204" s="439"/>
      <c r="BE204" s="439"/>
      <c r="BF204" s="440"/>
    </row>
    <row r="205" spans="2:58" ht="20.25" customHeight="1" x14ac:dyDescent="0.4">
      <c r="B205" s="560">
        <f>B202+1</f>
        <v>62</v>
      </c>
      <c r="C205" s="386"/>
      <c r="D205" s="387"/>
      <c r="E205" s="388"/>
      <c r="F205" s="118"/>
      <c r="G205" s="432"/>
      <c r="H205" s="434"/>
      <c r="I205" s="418"/>
      <c r="J205" s="418"/>
      <c r="K205" s="419"/>
      <c r="L205" s="435"/>
      <c r="M205" s="436"/>
      <c r="N205" s="436"/>
      <c r="O205" s="437"/>
      <c r="P205" s="504" t="s">
        <v>49</v>
      </c>
      <c r="Q205" s="505"/>
      <c r="R205" s="506"/>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26"/>
      <c r="AY205" s="627"/>
      <c r="AZ205" s="628"/>
      <c r="BA205" s="629"/>
      <c r="BB205" s="453"/>
      <c r="BC205" s="436"/>
      <c r="BD205" s="436"/>
      <c r="BE205" s="436"/>
      <c r="BF205" s="437"/>
    </row>
    <row r="206" spans="2:58" ht="20.25" customHeight="1" x14ac:dyDescent="0.4">
      <c r="B206" s="560"/>
      <c r="C206" s="389"/>
      <c r="D206" s="390"/>
      <c r="E206" s="391"/>
      <c r="F206" s="92"/>
      <c r="G206" s="413"/>
      <c r="H206" s="417"/>
      <c r="I206" s="418"/>
      <c r="J206" s="418"/>
      <c r="K206" s="419"/>
      <c r="L206" s="423"/>
      <c r="M206" s="424"/>
      <c r="N206" s="424"/>
      <c r="O206" s="425"/>
      <c r="P206" s="507" t="s">
        <v>15</v>
      </c>
      <c r="Q206" s="508"/>
      <c r="R206" s="509"/>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0">
        <f>IF($BB$3="４週",SUM(S206:AT206),IF($BB$3="暦月",SUM(S206:AW206),""))</f>
        <v>0</v>
      </c>
      <c r="AY206" s="511"/>
      <c r="AZ206" s="512">
        <f>IF($BB$3="４週",AX206/4,IF($BB$3="暦月",'認知症対応型通所（100名）'!AX206/('認知症対応型通所（100名）'!$BB$8/7),""))</f>
        <v>0</v>
      </c>
      <c r="BA206" s="513"/>
      <c r="BB206" s="454"/>
      <c r="BC206" s="424"/>
      <c r="BD206" s="424"/>
      <c r="BE206" s="424"/>
      <c r="BF206" s="425"/>
    </row>
    <row r="207" spans="2:58" ht="20.25" customHeight="1" x14ac:dyDescent="0.4">
      <c r="B207" s="560"/>
      <c r="C207" s="392"/>
      <c r="D207" s="393"/>
      <c r="E207" s="394"/>
      <c r="F207" s="121">
        <f>C205</f>
        <v>0</v>
      </c>
      <c r="G207" s="433"/>
      <c r="H207" s="417"/>
      <c r="I207" s="418"/>
      <c r="J207" s="418"/>
      <c r="K207" s="419"/>
      <c r="L207" s="438"/>
      <c r="M207" s="439"/>
      <c r="N207" s="439"/>
      <c r="O207" s="440"/>
      <c r="P207" s="514" t="s">
        <v>50</v>
      </c>
      <c r="Q207" s="515"/>
      <c r="R207" s="51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17">
        <f>IF($BB$3="４週",SUM(S207:AT207),IF($BB$3="暦月",SUM(S207:AW207),""))</f>
        <v>0</v>
      </c>
      <c r="AY207" s="518"/>
      <c r="AZ207" s="519">
        <f>IF($BB$3="４週",AX207/4,IF($BB$3="暦月",'認知症対応型通所（100名）'!AX207/('認知症対応型通所（100名）'!$BB$8/7),""))</f>
        <v>0</v>
      </c>
      <c r="BA207" s="520"/>
      <c r="BB207" s="455"/>
      <c r="BC207" s="439"/>
      <c r="BD207" s="439"/>
      <c r="BE207" s="439"/>
      <c r="BF207" s="440"/>
    </row>
    <row r="208" spans="2:58" ht="20.25" customHeight="1" x14ac:dyDescent="0.4">
      <c r="B208" s="560">
        <f>B205+1</f>
        <v>63</v>
      </c>
      <c r="C208" s="386"/>
      <c r="D208" s="387"/>
      <c r="E208" s="388"/>
      <c r="F208" s="118"/>
      <c r="G208" s="432"/>
      <c r="H208" s="434"/>
      <c r="I208" s="418"/>
      <c r="J208" s="418"/>
      <c r="K208" s="419"/>
      <c r="L208" s="435"/>
      <c r="M208" s="436"/>
      <c r="N208" s="436"/>
      <c r="O208" s="437"/>
      <c r="P208" s="504" t="s">
        <v>49</v>
      </c>
      <c r="Q208" s="505"/>
      <c r="R208" s="506"/>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26"/>
      <c r="AY208" s="627"/>
      <c r="AZ208" s="628"/>
      <c r="BA208" s="629"/>
      <c r="BB208" s="453"/>
      <c r="BC208" s="436"/>
      <c r="BD208" s="436"/>
      <c r="BE208" s="436"/>
      <c r="BF208" s="437"/>
    </row>
    <row r="209" spans="2:58" ht="20.25" customHeight="1" x14ac:dyDescent="0.4">
      <c r="B209" s="560"/>
      <c r="C209" s="389"/>
      <c r="D209" s="390"/>
      <c r="E209" s="391"/>
      <c r="F209" s="92"/>
      <c r="G209" s="413"/>
      <c r="H209" s="417"/>
      <c r="I209" s="418"/>
      <c r="J209" s="418"/>
      <c r="K209" s="419"/>
      <c r="L209" s="423"/>
      <c r="M209" s="424"/>
      <c r="N209" s="424"/>
      <c r="O209" s="425"/>
      <c r="P209" s="507" t="s">
        <v>15</v>
      </c>
      <c r="Q209" s="508"/>
      <c r="R209" s="509"/>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0">
        <f>IF($BB$3="４週",SUM(S209:AT209),IF($BB$3="暦月",SUM(S209:AW209),""))</f>
        <v>0</v>
      </c>
      <c r="AY209" s="511"/>
      <c r="AZ209" s="512">
        <f>IF($BB$3="４週",AX209/4,IF($BB$3="暦月",'認知症対応型通所（100名）'!AX209/('認知症対応型通所（100名）'!$BB$8/7),""))</f>
        <v>0</v>
      </c>
      <c r="BA209" s="513"/>
      <c r="BB209" s="454"/>
      <c r="BC209" s="424"/>
      <c r="BD209" s="424"/>
      <c r="BE209" s="424"/>
      <c r="BF209" s="425"/>
    </row>
    <row r="210" spans="2:58" ht="20.25" customHeight="1" x14ac:dyDescent="0.4">
      <c r="B210" s="560"/>
      <c r="C210" s="392"/>
      <c r="D210" s="393"/>
      <c r="E210" s="394"/>
      <c r="F210" s="121">
        <f>C208</f>
        <v>0</v>
      </c>
      <c r="G210" s="433"/>
      <c r="H210" s="417"/>
      <c r="I210" s="418"/>
      <c r="J210" s="418"/>
      <c r="K210" s="419"/>
      <c r="L210" s="438"/>
      <c r="M210" s="439"/>
      <c r="N210" s="439"/>
      <c r="O210" s="440"/>
      <c r="P210" s="514" t="s">
        <v>50</v>
      </c>
      <c r="Q210" s="515"/>
      <c r="R210" s="51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17">
        <f>IF($BB$3="４週",SUM(S210:AT210),IF($BB$3="暦月",SUM(S210:AW210),""))</f>
        <v>0</v>
      </c>
      <c r="AY210" s="518"/>
      <c r="AZ210" s="519">
        <f>IF($BB$3="４週",AX210/4,IF($BB$3="暦月",'認知症対応型通所（100名）'!AX210/('認知症対応型通所（100名）'!$BB$8/7),""))</f>
        <v>0</v>
      </c>
      <c r="BA210" s="520"/>
      <c r="BB210" s="455"/>
      <c r="BC210" s="439"/>
      <c r="BD210" s="439"/>
      <c r="BE210" s="439"/>
      <c r="BF210" s="440"/>
    </row>
    <row r="211" spans="2:58" ht="20.25" customHeight="1" x14ac:dyDescent="0.4">
      <c r="B211" s="560">
        <f>B208+1</f>
        <v>64</v>
      </c>
      <c r="C211" s="386"/>
      <c r="D211" s="387"/>
      <c r="E211" s="388"/>
      <c r="F211" s="118"/>
      <c r="G211" s="432"/>
      <c r="H211" s="434"/>
      <c r="I211" s="418"/>
      <c r="J211" s="418"/>
      <c r="K211" s="419"/>
      <c r="L211" s="435"/>
      <c r="M211" s="436"/>
      <c r="N211" s="436"/>
      <c r="O211" s="437"/>
      <c r="P211" s="504" t="s">
        <v>49</v>
      </c>
      <c r="Q211" s="505"/>
      <c r="R211" s="506"/>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26"/>
      <c r="AY211" s="627"/>
      <c r="AZ211" s="628"/>
      <c r="BA211" s="629"/>
      <c r="BB211" s="453"/>
      <c r="BC211" s="436"/>
      <c r="BD211" s="436"/>
      <c r="BE211" s="436"/>
      <c r="BF211" s="437"/>
    </row>
    <row r="212" spans="2:58" ht="20.25" customHeight="1" x14ac:dyDescent="0.4">
      <c r="B212" s="560"/>
      <c r="C212" s="389"/>
      <c r="D212" s="390"/>
      <c r="E212" s="391"/>
      <c r="F212" s="92"/>
      <c r="G212" s="413"/>
      <c r="H212" s="417"/>
      <c r="I212" s="418"/>
      <c r="J212" s="418"/>
      <c r="K212" s="419"/>
      <c r="L212" s="423"/>
      <c r="M212" s="424"/>
      <c r="N212" s="424"/>
      <c r="O212" s="425"/>
      <c r="P212" s="507" t="s">
        <v>15</v>
      </c>
      <c r="Q212" s="508"/>
      <c r="R212" s="509"/>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0">
        <f>IF($BB$3="４週",SUM(S212:AT212),IF($BB$3="暦月",SUM(S212:AW212),""))</f>
        <v>0</v>
      </c>
      <c r="AY212" s="511"/>
      <c r="AZ212" s="512">
        <f>IF($BB$3="４週",AX212/4,IF($BB$3="暦月",'認知症対応型通所（100名）'!AX212/('認知症対応型通所（100名）'!$BB$8/7),""))</f>
        <v>0</v>
      </c>
      <c r="BA212" s="513"/>
      <c r="BB212" s="454"/>
      <c r="BC212" s="424"/>
      <c r="BD212" s="424"/>
      <c r="BE212" s="424"/>
      <c r="BF212" s="425"/>
    </row>
    <row r="213" spans="2:58" ht="20.25" customHeight="1" x14ac:dyDescent="0.4">
      <c r="B213" s="560"/>
      <c r="C213" s="392"/>
      <c r="D213" s="393"/>
      <c r="E213" s="394"/>
      <c r="F213" s="121">
        <f>C211</f>
        <v>0</v>
      </c>
      <c r="G213" s="433"/>
      <c r="H213" s="417"/>
      <c r="I213" s="418"/>
      <c r="J213" s="418"/>
      <c r="K213" s="419"/>
      <c r="L213" s="438"/>
      <c r="M213" s="439"/>
      <c r="N213" s="439"/>
      <c r="O213" s="440"/>
      <c r="P213" s="514" t="s">
        <v>50</v>
      </c>
      <c r="Q213" s="515"/>
      <c r="R213" s="51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17">
        <f>IF($BB$3="４週",SUM(S213:AT213),IF($BB$3="暦月",SUM(S213:AW213),""))</f>
        <v>0</v>
      </c>
      <c r="AY213" s="518"/>
      <c r="AZ213" s="519">
        <f>IF($BB$3="４週",AX213/4,IF($BB$3="暦月",'認知症対応型通所（100名）'!AX213/('認知症対応型通所（100名）'!$BB$8/7),""))</f>
        <v>0</v>
      </c>
      <c r="BA213" s="520"/>
      <c r="BB213" s="455"/>
      <c r="BC213" s="439"/>
      <c r="BD213" s="439"/>
      <c r="BE213" s="439"/>
      <c r="BF213" s="440"/>
    </row>
    <row r="214" spans="2:58" ht="20.25" customHeight="1" x14ac:dyDescent="0.4">
      <c r="B214" s="560">
        <f>B211+1</f>
        <v>65</v>
      </c>
      <c r="C214" s="386"/>
      <c r="D214" s="387"/>
      <c r="E214" s="388"/>
      <c r="F214" s="118"/>
      <c r="G214" s="432"/>
      <c r="H214" s="434"/>
      <c r="I214" s="418"/>
      <c r="J214" s="418"/>
      <c r="K214" s="419"/>
      <c r="L214" s="435"/>
      <c r="M214" s="436"/>
      <c r="N214" s="436"/>
      <c r="O214" s="437"/>
      <c r="P214" s="504" t="s">
        <v>49</v>
      </c>
      <c r="Q214" s="505"/>
      <c r="R214" s="506"/>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26"/>
      <c r="AY214" s="627"/>
      <c r="AZ214" s="628"/>
      <c r="BA214" s="629"/>
      <c r="BB214" s="453"/>
      <c r="BC214" s="436"/>
      <c r="BD214" s="436"/>
      <c r="BE214" s="436"/>
      <c r="BF214" s="437"/>
    </row>
    <row r="215" spans="2:58" ht="20.25" customHeight="1" x14ac:dyDescent="0.4">
      <c r="B215" s="560"/>
      <c r="C215" s="389"/>
      <c r="D215" s="390"/>
      <c r="E215" s="391"/>
      <c r="F215" s="92"/>
      <c r="G215" s="413"/>
      <c r="H215" s="417"/>
      <c r="I215" s="418"/>
      <c r="J215" s="418"/>
      <c r="K215" s="419"/>
      <c r="L215" s="423"/>
      <c r="M215" s="424"/>
      <c r="N215" s="424"/>
      <c r="O215" s="425"/>
      <c r="P215" s="507" t="s">
        <v>15</v>
      </c>
      <c r="Q215" s="508"/>
      <c r="R215" s="509"/>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0">
        <f>IF($BB$3="４週",SUM(S215:AT215),IF($BB$3="暦月",SUM(S215:AW215),""))</f>
        <v>0</v>
      </c>
      <c r="AY215" s="511"/>
      <c r="AZ215" s="512">
        <f>IF($BB$3="４週",AX215/4,IF($BB$3="暦月",'認知症対応型通所（100名）'!AX215/('認知症対応型通所（100名）'!$BB$8/7),""))</f>
        <v>0</v>
      </c>
      <c r="BA215" s="513"/>
      <c r="BB215" s="454"/>
      <c r="BC215" s="424"/>
      <c r="BD215" s="424"/>
      <c r="BE215" s="424"/>
      <c r="BF215" s="425"/>
    </row>
    <row r="216" spans="2:58" ht="20.25" customHeight="1" x14ac:dyDescent="0.4">
      <c r="B216" s="560"/>
      <c r="C216" s="392"/>
      <c r="D216" s="393"/>
      <c r="E216" s="394"/>
      <c r="F216" s="121">
        <f>C214</f>
        <v>0</v>
      </c>
      <c r="G216" s="433"/>
      <c r="H216" s="417"/>
      <c r="I216" s="418"/>
      <c r="J216" s="418"/>
      <c r="K216" s="419"/>
      <c r="L216" s="438"/>
      <c r="M216" s="439"/>
      <c r="N216" s="439"/>
      <c r="O216" s="440"/>
      <c r="P216" s="514" t="s">
        <v>50</v>
      </c>
      <c r="Q216" s="515"/>
      <c r="R216" s="51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17">
        <f>IF($BB$3="４週",SUM(S216:AT216),IF($BB$3="暦月",SUM(S216:AW216),""))</f>
        <v>0</v>
      </c>
      <c r="AY216" s="518"/>
      <c r="AZ216" s="519">
        <f>IF($BB$3="４週",AX216/4,IF($BB$3="暦月",'認知症対応型通所（100名）'!AX216/('認知症対応型通所（100名）'!$BB$8/7),""))</f>
        <v>0</v>
      </c>
      <c r="BA216" s="520"/>
      <c r="BB216" s="455"/>
      <c r="BC216" s="439"/>
      <c r="BD216" s="439"/>
      <c r="BE216" s="439"/>
      <c r="BF216" s="440"/>
    </row>
    <row r="217" spans="2:58" ht="20.25" customHeight="1" x14ac:dyDescent="0.4">
      <c r="B217" s="560">
        <f>B214+1</f>
        <v>66</v>
      </c>
      <c r="C217" s="386"/>
      <c r="D217" s="387"/>
      <c r="E217" s="388"/>
      <c r="F217" s="118"/>
      <c r="G217" s="432"/>
      <c r="H217" s="434"/>
      <c r="I217" s="418"/>
      <c r="J217" s="418"/>
      <c r="K217" s="419"/>
      <c r="L217" s="435"/>
      <c r="M217" s="436"/>
      <c r="N217" s="436"/>
      <c r="O217" s="437"/>
      <c r="P217" s="504" t="s">
        <v>49</v>
      </c>
      <c r="Q217" s="505"/>
      <c r="R217" s="506"/>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26"/>
      <c r="AY217" s="627"/>
      <c r="AZ217" s="628"/>
      <c r="BA217" s="629"/>
      <c r="BB217" s="453"/>
      <c r="BC217" s="436"/>
      <c r="BD217" s="436"/>
      <c r="BE217" s="436"/>
      <c r="BF217" s="437"/>
    </row>
    <row r="218" spans="2:58" ht="20.25" customHeight="1" x14ac:dyDescent="0.4">
      <c r="B218" s="560"/>
      <c r="C218" s="389"/>
      <c r="D218" s="390"/>
      <c r="E218" s="391"/>
      <c r="F218" s="92"/>
      <c r="G218" s="413"/>
      <c r="H218" s="417"/>
      <c r="I218" s="418"/>
      <c r="J218" s="418"/>
      <c r="K218" s="419"/>
      <c r="L218" s="423"/>
      <c r="M218" s="424"/>
      <c r="N218" s="424"/>
      <c r="O218" s="425"/>
      <c r="P218" s="507" t="s">
        <v>15</v>
      </c>
      <c r="Q218" s="508"/>
      <c r="R218" s="509"/>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0">
        <f>IF($BB$3="４週",SUM(S218:AT218),IF($BB$3="暦月",SUM(S218:AW218),""))</f>
        <v>0</v>
      </c>
      <c r="AY218" s="511"/>
      <c r="AZ218" s="512">
        <f>IF($BB$3="４週",AX218/4,IF($BB$3="暦月",'認知症対応型通所（100名）'!AX218/('認知症対応型通所（100名）'!$BB$8/7),""))</f>
        <v>0</v>
      </c>
      <c r="BA218" s="513"/>
      <c r="BB218" s="454"/>
      <c r="BC218" s="424"/>
      <c r="BD218" s="424"/>
      <c r="BE218" s="424"/>
      <c r="BF218" s="425"/>
    </row>
    <row r="219" spans="2:58" ht="20.25" customHeight="1" x14ac:dyDescent="0.4">
      <c r="B219" s="560"/>
      <c r="C219" s="392"/>
      <c r="D219" s="393"/>
      <c r="E219" s="394"/>
      <c r="F219" s="121">
        <f>C217</f>
        <v>0</v>
      </c>
      <c r="G219" s="433"/>
      <c r="H219" s="417"/>
      <c r="I219" s="418"/>
      <c r="J219" s="418"/>
      <c r="K219" s="419"/>
      <c r="L219" s="438"/>
      <c r="M219" s="439"/>
      <c r="N219" s="439"/>
      <c r="O219" s="440"/>
      <c r="P219" s="514" t="s">
        <v>50</v>
      </c>
      <c r="Q219" s="515"/>
      <c r="R219" s="51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17">
        <f>IF($BB$3="４週",SUM(S219:AT219),IF($BB$3="暦月",SUM(S219:AW219),""))</f>
        <v>0</v>
      </c>
      <c r="AY219" s="518"/>
      <c r="AZ219" s="519">
        <f>IF($BB$3="４週",AX219/4,IF($BB$3="暦月",'認知症対応型通所（100名）'!AX219/('認知症対応型通所（100名）'!$BB$8/7),""))</f>
        <v>0</v>
      </c>
      <c r="BA219" s="520"/>
      <c r="BB219" s="455"/>
      <c r="BC219" s="439"/>
      <c r="BD219" s="439"/>
      <c r="BE219" s="439"/>
      <c r="BF219" s="440"/>
    </row>
    <row r="220" spans="2:58" ht="20.25" customHeight="1" x14ac:dyDescent="0.4">
      <c r="B220" s="560">
        <f>B217+1</f>
        <v>67</v>
      </c>
      <c r="C220" s="386"/>
      <c r="D220" s="387"/>
      <c r="E220" s="388"/>
      <c r="F220" s="118"/>
      <c r="G220" s="432"/>
      <c r="H220" s="434"/>
      <c r="I220" s="418"/>
      <c r="J220" s="418"/>
      <c r="K220" s="419"/>
      <c r="L220" s="435"/>
      <c r="M220" s="436"/>
      <c r="N220" s="436"/>
      <c r="O220" s="437"/>
      <c r="P220" s="504" t="s">
        <v>49</v>
      </c>
      <c r="Q220" s="505"/>
      <c r="R220" s="506"/>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26"/>
      <c r="AY220" s="627"/>
      <c r="AZ220" s="628"/>
      <c r="BA220" s="629"/>
      <c r="BB220" s="453"/>
      <c r="BC220" s="436"/>
      <c r="BD220" s="436"/>
      <c r="BE220" s="436"/>
      <c r="BF220" s="437"/>
    </row>
    <row r="221" spans="2:58" ht="20.25" customHeight="1" x14ac:dyDescent="0.4">
      <c r="B221" s="560"/>
      <c r="C221" s="389"/>
      <c r="D221" s="390"/>
      <c r="E221" s="391"/>
      <c r="F221" s="92"/>
      <c r="G221" s="413"/>
      <c r="H221" s="417"/>
      <c r="I221" s="418"/>
      <c r="J221" s="418"/>
      <c r="K221" s="419"/>
      <c r="L221" s="423"/>
      <c r="M221" s="424"/>
      <c r="N221" s="424"/>
      <c r="O221" s="425"/>
      <c r="P221" s="507" t="s">
        <v>15</v>
      </c>
      <c r="Q221" s="508"/>
      <c r="R221" s="509"/>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0">
        <f>IF($BB$3="４週",SUM(S221:AT221),IF($BB$3="暦月",SUM(S221:AW221),""))</f>
        <v>0</v>
      </c>
      <c r="AY221" s="511"/>
      <c r="AZ221" s="512">
        <f>IF($BB$3="４週",AX221/4,IF($BB$3="暦月",'認知症対応型通所（100名）'!AX221/('認知症対応型通所（100名）'!$BB$8/7),""))</f>
        <v>0</v>
      </c>
      <c r="BA221" s="513"/>
      <c r="BB221" s="454"/>
      <c r="BC221" s="424"/>
      <c r="BD221" s="424"/>
      <c r="BE221" s="424"/>
      <c r="BF221" s="425"/>
    </row>
    <row r="222" spans="2:58" ht="20.25" customHeight="1" x14ac:dyDescent="0.4">
      <c r="B222" s="560"/>
      <c r="C222" s="392"/>
      <c r="D222" s="393"/>
      <c r="E222" s="394"/>
      <c r="F222" s="121">
        <f>C220</f>
        <v>0</v>
      </c>
      <c r="G222" s="433"/>
      <c r="H222" s="417"/>
      <c r="I222" s="418"/>
      <c r="J222" s="418"/>
      <c r="K222" s="419"/>
      <c r="L222" s="438"/>
      <c r="M222" s="439"/>
      <c r="N222" s="439"/>
      <c r="O222" s="440"/>
      <c r="P222" s="514" t="s">
        <v>50</v>
      </c>
      <c r="Q222" s="515"/>
      <c r="R222" s="51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17">
        <f>IF($BB$3="４週",SUM(S222:AT222),IF($BB$3="暦月",SUM(S222:AW222),""))</f>
        <v>0</v>
      </c>
      <c r="AY222" s="518"/>
      <c r="AZ222" s="519">
        <f>IF($BB$3="４週",AX222/4,IF($BB$3="暦月",'認知症対応型通所（100名）'!AX222/('認知症対応型通所（100名）'!$BB$8/7),""))</f>
        <v>0</v>
      </c>
      <c r="BA222" s="520"/>
      <c r="BB222" s="455"/>
      <c r="BC222" s="439"/>
      <c r="BD222" s="439"/>
      <c r="BE222" s="439"/>
      <c r="BF222" s="440"/>
    </row>
    <row r="223" spans="2:58" ht="20.25" customHeight="1" x14ac:dyDescent="0.4">
      <c r="B223" s="560">
        <f>B220+1</f>
        <v>68</v>
      </c>
      <c r="C223" s="386"/>
      <c r="D223" s="387"/>
      <c r="E223" s="388"/>
      <c r="F223" s="118"/>
      <c r="G223" s="432"/>
      <c r="H223" s="434"/>
      <c r="I223" s="418"/>
      <c r="J223" s="418"/>
      <c r="K223" s="419"/>
      <c r="L223" s="435"/>
      <c r="M223" s="436"/>
      <c r="N223" s="436"/>
      <c r="O223" s="437"/>
      <c r="P223" s="504" t="s">
        <v>49</v>
      </c>
      <c r="Q223" s="505"/>
      <c r="R223" s="506"/>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26"/>
      <c r="AY223" s="627"/>
      <c r="AZ223" s="628"/>
      <c r="BA223" s="629"/>
      <c r="BB223" s="453"/>
      <c r="BC223" s="436"/>
      <c r="BD223" s="436"/>
      <c r="BE223" s="436"/>
      <c r="BF223" s="437"/>
    </row>
    <row r="224" spans="2:58" ht="20.25" customHeight="1" x14ac:dyDescent="0.4">
      <c r="B224" s="560"/>
      <c r="C224" s="389"/>
      <c r="D224" s="390"/>
      <c r="E224" s="391"/>
      <c r="F224" s="92"/>
      <c r="G224" s="413"/>
      <c r="H224" s="417"/>
      <c r="I224" s="418"/>
      <c r="J224" s="418"/>
      <c r="K224" s="419"/>
      <c r="L224" s="423"/>
      <c r="M224" s="424"/>
      <c r="N224" s="424"/>
      <c r="O224" s="425"/>
      <c r="P224" s="507" t="s">
        <v>15</v>
      </c>
      <c r="Q224" s="508"/>
      <c r="R224" s="509"/>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0">
        <f>IF($BB$3="４週",SUM(S224:AT224),IF($BB$3="暦月",SUM(S224:AW224),""))</f>
        <v>0</v>
      </c>
      <c r="AY224" s="511"/>
      <c r="AZ224" s="512">
        <f>IF($BB$3="４週",AX224/4,IF($BB$3="暦月",'認知症対応型通所（100名）'!AX224/('認知症対応型通所（100名）'!$BB$8/7),""))</f>
        <v>0</v>
      </c>
      <c r="BA224" s="513"/>
      <c r="BB224" s="454"/>
      <c r="BC224" s="424"/>
      <c r="BD224" s="424"/>
      <c r="BE224" s="424"/>
      <c r="BF224" s="425"/>
    </row>
    <row r="225" spans="2:58" ht="20.25" customHeight="1" x14ac:dyDescent="0.4">
      <c r="B225" s="560"/>
      <c r="C225" s="392"/>
      <c r="D225" s="393"/>
      <c r="E225" s="394"/>
      <c r="F225" s="121">
        <f>C223</f>
        <v>0</v>
      </c>
      <c r="G225" s="433"/>
      <c r="H225" s="417"/>
      <c r="I225" s="418"/>
      <c r="J225" s="418"/>
      <c r="K225" s="419"/>
      <c r="L225" s="438"/>
      <c r="M225" s="439"/>
      <c r="N225" s="439"/>
      <c r="O225" s="440"/>
      <c r="P225" s="514" t="s">
        <v>50</v>
      </c>
      <c r="Q225" s="515"/>
      <c r="R225" s="51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17">
        <f>IF($BB$3="４週",SUM(S225:AT225),IF($BB$3="暦月",SUM(S225:AW225),""))</f>
        <v>0</v>
      </c>
      <c r="AY225" s="518"/>
      <c r="AZ225" s="519">
        <f>IF($BB$3="４週",AX225/4,IF($BB$3="暦月",'認知症対応型通所（100名）'!AX225/('認知症対応型通所（100名）'!$BB$8/7),""))</f>
        <v>0</v>
      </c>
      <c r="BA225" s="520"/>
      <c r="BB225" s="455"/>
      <c r="BC225" s="439"/>
      <c r="BD225" s="439"/>
      <c r="BE225" s="439"/>
      <c r="BF225" s="440"/>
    </row>
    <row r="226" spans="2:58" ht="20.25" customHeight="1" x14ac:dyDescent="0.4">
      <c r="B226" s="560">
        <f>B223+1</f>
        <v>69</v>
      </c>
      <c r="C226" s="386"/>
      <c r="D226" s="387"/>
      <c r="E226" s="388"/>
      <c r="F226" s="118"/>
      <c r="G226" s="432"/>
      <c r="H226" s="434"/>
      <c r="I226" s="418"/>
      <c r="J226" s="418"/>
      <c r="K226" s="419"/>
      <c r="L226" s="435"/>
      <c r="M226" s="436"/>
      <c r="N226" s="436"/>
      <c r="O226" s="437"/>
      <c r="P226" s="504" t="s">
        <v>49</v>
      </c>
      <c r="Q226" s="505"/>
      <c r="R226" s="506"/>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26"/>
      <c r="AY226" s="627"/>
      <c r="AZ226" s="628"/>
      <c r="BA226" s="629"/>
      <c r="BB226" s="453"/>
      <c r="BC226" s="436"/>
      <c r="BD226" s="436"/>
      <c r="BE226" s="436"/>
      <c r="BF226" s="437"/>
    </row>
    <row r="227" spans="2:58" ht="20.25" customHeight="1" x14ac:dyDescent="0.4">
      <c r="B227" s="560"/>
      <c r="C227" s="389"/>
      <c r="D227" s="390"/>
      <c r="E227" s="391"/>
      <c r="F227" s="92"/>
      <c r="G227" s="413"/>
      <c r="H227" s="417"/>
      <c r="I227" s="418"/>
      <c r="J227" s="418"/>
      <c r="K227" s="419"/>
      <c r="L227" s="423"/>
      <c r="M227" s="424"/>
      <c r="N227" s="424"/>
      <c r="O227" s="425"/>
      <c r="P227" s="507" t="s">
        <v>15</v>
      </c>
      <c r="Q227" s="508"/>
      <c r="R227" s="509"/>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0">
        <f>IF($BB$3="４週",SUM(S227:AT227),IF($BB$3="暦月",SUM(S227:AW227),""))</f>
        <v>0</v>
      </c>
      <c r="AY227" s="511"/>
      <c r="AZ227" s="512">
        <f>IF($BB$3="４週",AX227/4,IF($BB$3="暦月",'認知症対応型通所（100名）'!AX227/('認知症対応型通所（100名）'!$BB$8/7),""))</f>
        <v>0</v>
      </c>
      <c r="BA227" s="513"/>
      <c r="BB227" s="454"/>
      <c r="BC227" s="424"/>
      <c r="BD227" s="424"/>
      <c r="BE227" s="424"/>
      <c r="BF227" s="425"/>
    </row>
    <row r="228" spans="2:58" ht="20.25" customHeight="1" x14ac:dyDescent="0.4">
      <c r="B228" s="560"/>
      <c r="C228" s="392"/>
      <c r="D228" s="393"/>
      <c r="E228" s="394"/>
      <c r="F228" s="121">
        <f>C226</f>
        <v>0</v>
      </c>
      <c r="G228" s="433"/>
      <c r="H228" s="417"/>
      <c r="I228" s="418"/>
      <c r="J228" s="418"/>
      <c r="K228" s="419"/>
      <c r="L228" s="438"/>
      <c r="M228" s="439"/>
      <c r="N228" s="439"/>
      <c r="O228" s="440"/>
      <c r="P228" s="514" t="s">
        <v>50</v>
      </c>
      <c r="Q228" s="515"/>
      <c r="R228" s="51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17">
        <f>IF($BB$3="４週",SUM(S228:AT228),IF($BB$3="暦月",SUM(S228:AW228),""))</f>
        <v>0</v>
      </c>
      <c r="AY228" s="518"/>
      <c r="AZ228" s="519">
        <f>IF($BB$3="４週",AX228/4,IF($BB$3="暦月",'認知症対応型通所（100名）'!AX228/('認知症対応型通所（100名）'!$BB$8/7),""))</f>
        <v>0</v>
      </c>
      <c r="BA228" s="520"/>
      <c r="BB228" s="455"/>
      <c r="BC228" s="439"/>
      <c r="BD228" s="439"/>
      <c r="BE228" s="439"/>
      <c r="BF228" s="440"/>
    </row>
    <row r="229" spans="2:58" ht="20.25" customHeight="1" x14ac:dyDescent="0.4">
      <c r="B229" s="560">
        <f>B226+1</f>
        <v>70</v>
      </c>
      <c r="C229" s="386"/>
      <c r="D229" s="387"/>
      <c r="E229" s="388"/>
      <c r="F229" s="118"/>
      <c r="G229" s="432"/>
      <c r="H229" s="434"/>
      <c r="I229" s="418"/>
      <c r="J229" s="418"/>
      <c r="K229" s="419"/>
      <c r="L229" s="435"/>
      <c r="M229" s="436"/>
      <c r="N229" s="436"/>
      <c r="O229" s="437"/>
      <c r="P229" s="504" t="s">
        <v>49</v>
      </c>
      <c r="Q229" s="505"/>
      <c r="R229" s="506"/>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26"/>
      <c r="AY229" s="627"/>
      <c r="AZ229" s="628"/>
      <c r="BA229" s="629"/>
      <c r="BB229" s="453"/>
      <c r="BC229" s="436"/>
      <c r="BD229" s="436"/>
      <c r="BE229" s="436"/>
      <c r="BF229" s="437"/>
    </row>
    <row r="230" spans="2:58" ht="20.25" customHeight="1" x14ac:dyDescent="0.4">
      <c r="B230" s="560"/>
      <c r="C230" s="389"/>
      <c r="D230" s="390"/>
      <c r="E230" s="391"/>
      <c r="F230" s="92"/>
      <c r="G230" s="413"/>
      <c r="H230" s="417"/>
      <c r="I230" s="418"/>
      <c r="J230" s="418"/>
      <c r="K230" s="419"/>
      <c r="L230" s="423"/>
      <c r="M230" s="424"/>
      <c r="N230" s="424"/>
      <c r="O230" s="425"/>
      <c r="P230" s="507" t="s">
        <v>15</v>
      </c>
      <c r="Q230" s="508"/>
      <c r="R230" s="509"/>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0">
        <f>IF($BB$3="４週",SUM(S230:AT230),IF($BB$3="暦月",SUM(S230:AW230),""))</f>
        <v>0</v>
      </c>
      <c r="AY230" s="511"/>
      <c r="AZ230" s="512">
        <f>IF($BB$3="４週",AX230/4,IF($BB$3="暦月",'認知症対応型通所（100名）'!AX230/('認知症対応型通所（100名）'!$BB$8/7),""))</f>
        <v>0</v>
      </c>
      <c r="BA230" s="513"/>
      <c r="BB230" s="454"/>
      <c r="BC230" s="424"/>
      <c r="BD230" s="424"/>
      <c r="BE230" s="424"/>
      <c r="BF230" s="425"/>
    </row>
    <row r="231" spans="2:58" ht="20.25" customHeight="1" x14ac:dyDescent="0.4">
      <c r="B231" s="560"/>
      <c r="C231" s="392"/>
      <c r="D231" s="393"/>
      <c r="E231" s="394"/>
      <c r="F231" s="121">
        <f>C229</f>
        <v>0</v>
      </c>
      <c r="G231" s="433"/>
      <c r="H231" s="417"/>
      <c r="I231" s="418"/>
      <c r="J231" s="418"/>
      <c r="K231" s="419"/>
      <c r="L231" s="438"/>
      <c r="M231" s="439"/>
      <c r="N231" s="439"/>
      <c r="O231" s="440"/>
      <c r="P231" s="514" t="s">
        <v>50</v>
      </c>
      <c r="Q231" s="515"/>
      <c r="R231" s="51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17">
        <f>IF($BB$3="４週",SUM(S231:AT231),IF($BB$3="暦月",SUM(S231:AW231),""))</f>
        <v>0</v>
      </c>
      <c r="AY231" s="518"/>
      <c r="AZ231" s="519">
        <f>IF($BB$3="４週",AX231/4,IF($BB$3="暦月",'認知症対応型通所（100名）'!AX231/('認知症対応型通所（100名）'!$BB$8/7),""))</f>
        <v>0</v>
      </c>
      <c r="BA231" s="520"/>
      <c r="BB231" s="455"/>
      <c r="BC231" s="439"/>
      <c r="BD231" s="439"/>
      <c r="BE231" s="439"/>
      <c r="BF231" s="440"/>
    </row>
    <row r="232" spans="2:58" ht="20.25" customHeight="1" x14ac:dyDescent="0.4">
      <c r="B232" s="560">
        <f>B229+1</f>
        <v>71</v>
      </c>
      <c r="C232" s="386"/>
      <c r="D232" s="387"/>
      <c r="E232" s="388"/>
      <c r="F232" s="118"/>
      <c r="G232" s="432"/>
      <c r="H232" s="434"/>
      <c r="I232" s="418"/>
      <c r="J232" s="418"/>
      <c r="K232" s="419"/>
      <c r="L232" s="435"/>
      <c r="M232" s="436"/>
      <c r="N232" s="436"/>
      <c r="O232" s="437"/>
      <c r="P232" s="504" t="s">
        <v>49</v>
      </c>
      <c r="Q232" s="505"/>
      <c r="R232" s="506"/>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26"/>
      <c r="AY232" s="627"/>
      <c r="AZ232" s="628"/>
      <c r="BA232" s="629"/>
      <c r="BB232" s="453"/>
      <c r="BC232" s="436"/>
      <c r="BD232" s="436"/>
      <c r="BE232" s="436"/>
      <c r="BF232" s="437"/>
    </row>
    <row r="233" spans="2:58" ht="20.25" customHeight="1" x14ac:dyDescent="0.4">
      <c r="B233" s="560"/>
      <c r="C233" s="389"/>
      <c r="D233" s="390"/>
      <c r="E233" s="391"/>
      <c r="F233" s="92"/>
      <c r="G233" s="413"/>
      <c r="H233" s="417"/>
      <c r="I233" s="418"/>
      <c r="J233" s="418"/>
      <c r="K233" s="419"/>
      <c r="L233" s="423"/>
      <c r="M233" s="424"/>
      <c r="N233" s="424"/>
      <c r="O233" s="425"/>
      <c r="P233" s="507" t="s">
        <v>15</v>
      </c>
      <c r="Q233" s="508"/>
      <c r="R233" s="509"/>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0">
        <f>IF($BB$3="４週",SUM(S233:AT233),IF($BB$3="暦月",SUM(S233:AW233),""))</f>
        <v>0</v>
      </c>
      <c r="AY233" s="511"/>
      <c r="AZ233" s="512">
        <f>IF($BB$3="４週",AX233/4,IF($BB$3="暦月",'認知症対応型通所（100名）'!AX233/('認知症対応型通所（100名）'!$BB$8/7),""))</f>
        <v>0</v>
      </c>
      <c r="BA233" s="513"/>
      <c r="BB233" s="454"/>
      <c r="BC233" s="424"/>
      <c r="BD233" s="424"/>
      <c r="BE233" s="424"/>
      <c r="BF233" s="425"/>
    </row>
    <row r="234" spans="2:58" ht="20.25" customHeight="1" x14ac:dyDescent="0.4">
      <c r="B234" s="560"/>
      <c r="C234" s="392"/>
      <c r="D234" s="393"/>
      <c r="E234" s="394"/>
      <c r="F234" s="121">
        <f>C232</f>
        <v>0</v>
      </c>
      <c r="G234" s="433"/>
      <c r="H234" s="417"/>
      <c r="I234" s="418"/>
      <c r="J234" s="418"/>
      <c r="K234" s="419"/>
      <c r="L234" s="438"/>
      <c r="M234" s="439"/>
      <c r="N234" s="439"/>
      <c r="O234" s="440"/>
      <c r="P234" s="514" t="s">
        <v>50</v>
      </c>
      <c r="Q234" s="515"/>
      <c r="R234" s="51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17">
        <f>IF($BB$3="４週",SUM(S234:AT234),IF($BB$3="暦月",SUM(S234:AW234),""))</f>
        <v>0</v>
      </c>
      <c r="AY234" s="518"/>
      <c r="AZ234" s="519">
        <f>IF($BB$3="４週",AX234/4,IF($BB$3="暦月",'認知症対応型通所（100名）'!AX234/('認知症対応型通所（100名）'!$BB$8/7),""))</f>
        <v>0</v>
      </c>
      <c r="BA234" s="520"/>
      <c r="BB234" s="455"/>
      <c r="BC234" s="439"/>
      <c r="BD234" s="439"/>
      <c r="BE234" s="439"/>
      <c r="BF234" s="440"/>
    </row>
    <row r="235" spans="2:58" ht="20.25" customHeight="1" x14ac:dyDescent="0.4">
      <c r="B235" s="560">
        <f>B232+1</f>
        <v>72</v>
      </c>
      <c r="C235" s="386"/>
      <c r="D235" s="387"/>
      <c r="E235" s="388"/>
      <c r="F235" s="118"/>
      <c r="G235" s="432"/>
      <c r="H235" s="434"/>
      <c r="I235" s="418"/>
      <c r="J235" s="418"/>
      <c r="K235" s="419"/>
      <c r="L235" s="435"/>
      <c r="M235" s="436"/>
      <c r="N235" s="436"/>
      <c r="O235" s="437"/>
      <c r="P235" s="504" t="s">
        <v>49</v>
      </c>
      <c r="Q235" s="505"/>
      <c r="R235" s="506"/>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26"/>
      <c r="AY235" s="627"/>
      <c r="AZ235" s="628"/>
      <c r="BA235" s="629"/>
      <c r="BB235" s="453"/>
      <c r="BC235" s="436"/>
      <c r="BD235" s="436"/>
      <c r="BE235" s="436"/>
      <c r="BF235" s="437"/>
    </row>
    <row r="236" spans="2:58" ht="20.25" customHeight="1" x14ac:dyDescent="0.4">
      <c r="B236" s="560"/>
      <c r="C236" s="389"/>
      <c r="D236" s="390"/>
      <c r="E236" s="391"/>
      <c r="F236" s="92"/>
      <c r="G236" s="413"/>
      <c r="H236" s="417"/>
      <c r="I236" s="418"/>
      <c r="J236" s="418"/>
      <c r="K236" s="419"/>
      <c r="L236" s="423"/>
      <c r="M236" s="424"/>
      <c r="N236" s="424"/>
      <c r="O236" s="425"/>
      <c r="P236" s="507" t="s">
        <v>15</v>
      </c>
      <c r="Q236" s="508"/>
      <c r="R236" s="509"/>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0">
        <f>IF($BB$3="４週",SUM(S236:AT236),IF($BB$3="暦月",SUM(S236:AW236),""))</f>
        <v>0</v>
      </c>
      <c r="AY236" s="511"/>
      <c r="AZ236" s="512">
        <f>IF($BB$3="４週",AX236/4,IF($BB$3="暦月",'認知症対応型通所（100名）'!AX236/('認知症対応型通所（100名）'!$BB$8/7),""))</f>
        <v>0</v>
      </c>
      <c r="BA236" s="513"/>
      <c r="BB236" s="454"/>
      <c r="BC236" s="424"/>
      <c r="BD236" s="424"/>
      <c r="BE236" s="424"/>
      <c r="BF236" s="425"/>
    </row>
    <row r="237" spans="2:58" ht="20.25" customHeight="1" x14ac:dyDescent="0.4">
      <c r="B237" s="560"/>
      <c r="C237" s="392"/>
      <c r="D237" s="393"/>
      <c r="E237" s="394"/>
      <c r="F237" s="121">
        <f>C235</f>
        <v>0</v>
      </c>
      <c r="G237" s="433"/>
      <c r="H237" s="417"/>
      <c r="I237" s="418"/>
      <c r="J237" s="418"/>
      <c r="K237" s="419"/>
      <c r="L237" s="438"/>
      <c r="M237" s="439"/>
      <c r="N237" s="439"/>
      <c r="O237" s="440"/>
      <c r="P237" s="514" t="s">
        <v>50</v>
      </c>
      <c r="Q237" s="515"/>
      <c r="R237" s="51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17">
        <f>IF($BB$3="４週",SUM(S237:AT237),IF($BB$3="暦月",SUM(S237:AW237),""))</f>
        <v>0</v>
      </c>
      <c r="AY237" s="518"/>
      <c r="AZ237" s="519">
        <f>IF($BB$3="４週",AX237/4,IF($BB$3="暦月",'認知症対応型通所（100名）'!AX237/('認知症対応型通所（100名）'!$BB$8/7),""))</f>
        <v>0</v>
      </c>
      <c r="BA237" s="520"/>
      <c r="BB237" s="455"/>
      <c r="BC237" s="439"/>
      <c r="BD237" s="439"/>
      <c r="BE237" s="439"/>
      <c r="BF237" s="440"/>
    </row>
    <row r="238" spans="2:58" ht="20.25" customHeight="1" x14ac:dyDescent="0.4">
      <c r="B238" s="560">
        <f>B235+1</f>
        <v>73</v>
      </c>
      <c r="C238" s="386"/>
      <c r="D238" s="387"/>
      <c r="E238" s="388"/>
      <c r="F238" s="118"/>
      <c r="G238" s="432"/>
      <c r="H238" s="434"/>
      <c r="I238" s="418"/>
      <c r="J238" s="418"/>
      <c r="K238" s="419"/>
      <c r="L238" s="435"/>
      <c r="M238" s="436"/>
      <c r="N238" s="436"/>
      <c r="O238" s="437"/>
      <c r="P238" s="504" t="s">
        <v>49</v>
      </c>
      <c r="Q238" s="505"/>
      <c r="R238" s="506"/>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26"/>
      <c r="AY238" s="627"/>
      <c r="AZ238" s="628"/>
      <c r="BA238" s="629"/>
      <c r="BB238" s="453"/>
      <c r="BC238" s="436"/>
      <c r="BD238" s="436"/>
      <c r="BE238" s="436"/>
      <c r="BF238" s="437"/>
    </row>
    <row r="239" spans="2:58" ht="20.25" customHeight="1" x14ac:dyDescent="0.4">
      <c r="B239" s="560"/>
      <c r="C239" s="389"/>
      <c r="D239" s="390"/>
      <c r="E239" s="391"/>
      <c r="F239" s="92"/>
      <c r="G239" s="413"/>
      <c r="H239" s="417"/>
      <c r="I239" s="418"/>
      <c r="J239" s="418"/>
      <c r="K239" s="419"/>
      <c r="L239" s="423"/>
      <c r="M239" s="424"/>
      <c r="N239" s="424"/>
      <c r="O239" s="425"/>
      <c r="P239" s="507" t="s">
        <v>15</v>
      </c>
      <c r="Q239" s="508"/>
      <c r="R239" s="509"/>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0">
        <f>IF($BB$3="４週",SUM(S239:AT239),IF($BB$3="暦月",SUM(S239:AW239),""))</f>
        <v>0</v>
      </c>
      <c r="AY239" s="511"/>
      <c r="AZ239" s="512">
        <f>IF($BB$3="４週",AX239/4,IF($BB$3="暦月",'認知症対応型通所（100名）'!AX239/('認知症対応型通所（100名）'!$BB$8/7),""))</f>
        <v>0</v>
      </c>
      <c r="BA239" s="513"/>
      <c r="BB239" s="454"/>
      <c r="BC239" s="424"/>
      <c r="BD239" s="424"/>
      <c r="BE239" s="424"/>
      <c r="BF239" s="425"/>
    </row>
    <row r="240" spans="2:58" ht="20.25" customHeight="1" x14ac:dyDescent="0.4">
      <c r="B240" s="560"/>
      <c r="C240" s="392"/>
      <c r="D240" s="393"/>
      <c r="E240" s="394"/>
      <c r="F240" s="121">
        <f>C238</f>
        <v>0</v>
      </c>
      <c r="G240" s="433"/>
      <c r="H240" s="417"/>
      <c r="I240" s="418"/>
      <c r="J240" s="418"/>
      <c r="K240" s="419"/>
      <c r="L240" s="438"/>
      <c r="M240" s="439"/>
      <c r="N240" s="439"/>
      <c r="O240" s="440"/>
      <c r="P240" s="514" t="s">
        <v>50</v>
      </c>
      <c r="Q240" s="515"/>
      <c r="R240" s="51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17">
        <f>IF($BB$3="４週",SUM(S240:AT240),IF($BB$3="暦月",SUM(S240:AW240),""))</f>
        <v>0</v>
      </c>
      <c r="AY240" s="518"/>
      <c r="AZ240" s="519">
        <f>IF($BB$3="４週",AX240/4,IF($BB$3="暦月",'認知症対応型通所（100名）'!AX240/('認知症対応型通所（100名）'!$BB$8/7),""))</f>
        <v>0</v>
      </c>
      <c r="BA240" s="520"/>
      <c r="BB240" s="455"/>
      <c r="BC240" s="439"/>
      <c r="BD240" s="439"/>
      <c r="BE240" s="439"/>
      <c r="BF240" s="440"/>
    </row>
    <row r="241" spans="2:58" ht="20.25" customHeight="1" x14ac:dyDescent="0.4">
      <c r="B241" s="560">
        <f>B238+1</f>
        <v>74</v>
      </c>
      <c r="C241" s="386"/>
      <c r="D241" s="387"/>
      <c r="E241" s="388"/>
      <c r="F241" s="118"/>
      <c r="G241" s="432"/>
      <c r="H241" s="434"/>
      <c r="I241" s="418"/>
      <c r="J241" s="418"/>
      <c r="K241" s="419"/>
      <c r="L241" s="435"/>
      <c r="M241" s="436"/>
      <c r="N241" s="436"/>
      <c r="O241" s="437"/>
      <c r="P241" s="504" t="s">
        <v>49</v>
      </c>
      <c r="Q241" s="505"/>
      <c r="R241" s="506"/>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26"/>
      <c r="AY241" s="627"/>
      <c r="AZ241" s="628"/>
      <c r="BA241" s="629"/>
      <c r="BB241" s="453"/>
      <c r="BC241" s="436"/>
      <c r="BD241" s="436"/>
      <c r="BE241" s="436"/>
      <c r="BF241" s="437"/>
    </row>
    <row r="242" spans="2:58" ht="20.25" customHeight="1" x14ac:dyDescent="0.4">
      <c r="B242" s="560"/>
      <c r="C242" s="389"/>
      <c r="D242" s="390"/>
      <c r="E242" s="391"/>
      <c r="F242" s="92"/>
      <c r="G242" s="413"/>
      <c r="H242" s="417"/>
      <c r="I242" s="418"/>
      <c r="J242" s="418"/>
      <c r="K242" s="419"/>
      <c r="L242" s="423"/>
      <c r="M242" s="424"/>
      <c r="N242" s="424"/>
      <c r="O242" s="425"/>
      <c r="P242" s="507" t="s">
        <v>15</v>
      </c>
      <c r="Q242" s="508"/>
      <c r="R242" s="509"/>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0">
        <f>IF($BB$3="４週",SUM(S242:AT242),IF($BB$3="暦月",SUM(S242:AW242),""))</f>
        <v>0</v>
      </c>
      <c r="AY242" s="511"/>
      <c r="AZ242" s="512">
        <f>IF($BB$3="４週",AX242/4,IF($BB$3="暦月",'認知症対応型通所（100名）'!AX242/('認知症対応型通所（100名）'!$BB$8/7),""))</f>
        <v>0</v>
      </c>
      <c r="BA242" s="513"/>
      <c r="BB242" s="454"/>
      <c r="BC242" s="424"/>
      <c r="BD242" s="424"/>
      <c r="BE242" s="424"/>
      <c r="BF242" s="425"/>
    </row>
    <row r="243" spans="2:58" ht="20.25" customHeight="1" x14ac:dyDescent="0.4">
      <c r="B243" s="560"/>
      <c r="C243" s="392"/>
      <c r="D243" s="393"/>
      <c r="E243" s="394"/>
      <c r="F243" s="121">
        <f>C241</f>
        <v>0</v>
      </c>
      <c r="G243" s="433"/>
      <c r="H243" s="417"/>
      <c r="I243" s="418"/>
      <c r="J243" s="418"/>
      <c r="K243" s="419"/>
      <c r="L243" s="438"/>
      <c r="M243" s="439"/>
      <c r="N243" s="439"/>
      <c r="O243" s="440"/>
      <c r="P243" s="514" t="s">
        <v>50</v>
      </c>
      <c r="Q243" s="515"/>
      <c r="R243" s="51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17">
        <f>IF($BB$3="４週",SUM(S243:AT243),IF($BB$3="暦月",SUM(S243:AW243),""))</f>
        <v>0</v>
      </c>
      <c r="AY243" s="518"/>
      <c r="AZ243" s="519">
        <f>IF($BB$3="４週",AX243/4,IF($BB$3="暦月",'認知症対応型通所（100名）'!AX243/('認知症対応型通所（100名）'!$BB$8/7),""))</f>
        <v>0</v>
      </c>
      <c r="BA243" s="520"/>
      <c r="BB243" s="455"/>
      <c r="BC243" s="439"/>
      <c r="BD243" s="439"/>
      <c r="BE243" s="439"/>
      <c r="BF243" s="440"/>
    </row>
    <row r="244" spans="2:58" ht="20.25" customHeight="1" x14ac:dyDescent="0.4">
      <c r="B244" s="560">
        <f>B241+1</f>
        <v>75</v>
      </c>
      <c r="C244" s="386"/>
      <c r="D244" s="387"/>
      <c r="E244" s="388"/>
      <c r="F244" s="118"/>
      <c r="G244" s="432"/>
      <c r="H244" s="434"/>
      <c r="I244" s="418"/>
      <c r="J244" s="418"/>
      <c r="K244" s="419"/>
      <c r="L244" s="435"/>
      <c r="M244" s="436"/>
      <c r="N244" s="436"/>
      <c r="O244" s="437"/>
      <c r="P244" s="504" t="s">
        <v>49</v>
      </c>
      <c r="Q244" s="505"/>
      <c r="R244" s="506"/>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26"/>
      <c r="AY244" s="627"/>
      <c r="AZ244" s="628"/>
      <c r="BA244" s="629"/>
      <c r="BB244" s="453"/>
      <c r="BC244" s="436"/>
      <c r="BD244" s="436"/>
      <c r="BE244" s="436"/>
      <c r="BF244" s="437"/>
    </row>
    <row r="245" spans="2:58" ht="20.25" customHeight="1" x14ac:dyDescent="0.4">
      <c r="B245" s="560"/>
      <c r="C245" s="389"/>
      <c r="D245" s="390"/>
      <c r="E245" s="391"/>
      <c r="F245" s="92"/>
      <c r="G245" s="413"/>
      <c r="H245" s="417"/>
      <c r="I245" s="418"/>
      <c r="J245" s="418"/>
      <c r="K245" s="419"/>
      <c r="L245" s="423"/>
      <c r="M245" s="424"/>
      <c r="N245" s="424"/>
      <c r="O245" s="425"/>
      <c r="P245" s="507" t="s">
        <v>15</v>
      </c>
      <c r="Q245" s="508"/>
      <c r="R245" s="509"/>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0">
        <f>IF($BB$3="４週",SUM(S245:AT245),IF($BB$3="暦月",SUM(S245:AW245),""))</f>
        <v>0</v>
      </c>
      <c r="AY245" s="511"/>
      <c r="AZ245" s="512">
        <f>IF($BB$3="４週",AX245/4,IF($BB$3="暦月",'認知症対応型通所（100名）'!AX245/('認知症対応型通所（100名）'!$BB$8/7),""))</f>
        <v>0</v>
      </c>
      <c r="BA245" s="513"/>
      <c r="BB245" s="454"/>
      <c r="BC245" s="424"/>
      <c r="BD245" s="424"/>
      <c r="BE245" s="424"/>
      <c r="BF245" s="425"/>
    </row>
    <row r="246" spans="2:58" ht="20.25" customHeight="1" x14ac:dyDescent="0.4">
      <c r="B246" s="560"/>
      <c r="C246" s="392"/>
      <c r="D246" s="393"/>
      <c r="E246" s="394"/>
      <c r="F246" s="121">
        <f>C244</f>
        <v>0</v>
      </c>
      <c r="G246" s="433"/>
      <c r="H246" s="417"/>
      <c r="I246" s="418"/>
      <c r="J246" s="418"/>
      <c r="K246" s="419"/>
      <c r="L246" s="438"/>
      <c r="M246" s="439"/>
      <c r="N246" s="439"/>
      <c r="O246" s="440"/>
      <c r="P246" s="514" t="s">
        <v>50</v>
      </c>
      <c r="Q246" s="515"/>
      <c r="R246" s="51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17">
        <f>IF($BB$3="４週",SUM(S246:AT246),IF($BB$3="暦月",SUM(S246:AW246),""))</f>
        <v>0</v>
      </c>
      <c r="AY246" s="518"/>
      <c r="AZ246" s="519">
        <f>IF($BB$3="４週",AX246/4,IF($BB$3="暦月",'認知症対応型通所（100名）'!AX246/('認知症対応型通所（100名）'!$BB$8/7),""))</f>
        <v>0</v>
      </c>
      <c r="BA246" s="520"/>
      <c r="BB246" s="455"/>
      <c r="BC246" s="439"/>
      <c r="BD246" s="439"/>
      <c r="BE246" s="439"/>
      <c r="BF246" s="440"/>
    </row>
    <row r="247" spans="2:58" ht="20.25" customHeight="1" x14ac:dyDescent="0.4">
      <c r="B247" s="560">
        <f>B244+1</f>
        <v>76</v>
      </c>
      <c r="C247" s="386"/>
      <c r="D247" s="387"/>
      <c r="E247" s="388"/>
      <c r="F247" s="118"/>
      <c r="G247" s="432"/>
      <c r="H247" s="434"/>
      <c r="I247" s="418"/>
      <c r="J247" s="418"/>
      <c r="K247" s="419"/>
      <c r="L247" s="435"/>
      <c r="M247" s="436"/>
      <c r="N247" s="436"/>
      <c r="O247" s="437"/>
      <c r="P247" s="504" t="s">
        <v>49</v>
      </c>
      <c r="Q247" s="505"/>
      <c r="R247" s="506"/>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26"/>
      <c r="AY247" s="627"/>
      <c r="AZ247" s="628"/>
      <c r="BA247" s="629"/>
      <c r="BB247" s="453"/>
      <c r="BC247" s="436"/>
      <c r="BD247" s="436"/>
      <c r="BE247" s="436"/>
      <c r="BF247" s="437"/>
    </row>
    <row r="248" spans="2:58" ht="20.25" customHeight="1" x14ac:dyDescent="0.4">
      <c r="B248" s="560"/>
      <c r="C248" s="389"/>
      <c r="D248" s="390"/>
      <c r="E248" s="391"/>
      <c r="F248" s="92"/>
      <c r="G248" s="413"/>
      <c r="H248" s="417"/>
      <c r="I248" s="418"/>
      <c r="J248" s="418"/>
      <c r="K248" s="419"/>
      <c r="L248" s="423"/>
      <c r="M248" s="424"/>
      <c r="N248" s="424"/>
      <c r="O248" s="425"/>
      <c r="P248" s="507" t="s">
        <v>15</v>
      </c>
      <c r="Q248" s="508"/>
      <c r="R248" s="509"/>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0">
        <f>IF($BB$3="４週",SUM(S248:AT248),IF($BB$3="暦月",SUM(S248:AW248),""))</f>
        <v>0</v>
      </c>
      <c r="AY248" s="511"/>
      <c r="AZ248" s="512">
        <f>IF($BB$3="４週",AX248/4,IF($BB$3="暦月",'認知症対応型通所（100名）'!AX248/('認知症対応型通所（100名）'!$BB$8/7),""))</f>
        <v>0</v>
      </c>
      <c r="BA248" s="513"/>
      <c r="BB248" s="454"/>
      <c r="BC248" s="424"/>
      <c r="BD248" s="424"/>
      <c r="BE248" s="424"/>
      <c r="BF248" s="425"/>
    </row>
    <row r="249" spans="2:58" ht="20.25" customHeight="1" x14ac:dyDescent="0.4">
      <c r="B249" s="560"/>
      <c r="C249" s="392"/>
      <c r="D249" s="393"/>
      <c r="E249" s="394"/>
      <c r="F249" s="121">
        <f>C247</f>
        <v>0</v>
      </c>
      <c r="G249" s="433"/>
      <c r="H249" s="417"/>
      <c r="I249" s="418"/>
      <c r="J249" s="418"/>
      <c r="K249" s="419"/>
      <c r="L249" s="438"/>
      <c r="M249" s="439"/>
      <c r="N249" s="439"/>
      <c r="O249" s="440"/>
      <c r="P249" s="514" t="s">
        <v>50</v>
      </c>
      <c r="Q249" s="515"/>
      <c r="R249" s="51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17">
        <f>IF($BB$3="４週",SUM(S249:AT249),IF($BB$3="暦月",SUM(S249:AW249),""))</f>
        <v>0</v>
      </c>
      <c r="AY249" s="518"/>
      <c r="AZ249" s="519">
        <f>IF($BB$3="４週",AX249/4,IF($BB$3="暦月",'認知症対応型通所（100名）'!AX249/('認知症対応型通所（100名）'!$BB$8/7),""))</f>
        <v>0</v>
      </c>
      <c r="BA249" s="520"/>
      <c r="BB249" s="455"/>
      <c r="BC249" s="439"/>
      <c r="BD249" s="439"/>
      <c r="BE249" s="439"/>
      <c r="BF249" s="440"/>
    </row>
    <row r="250" spans="2:58" ht="20.25" customHeight="1" x14ac:dyDescent="0.4">
      <c r="B250" s="560">
        <f>B247+1</f>
        <v>77</v>
      </c>
      <c r="C250" s="386"/>
      <c r="D250" s="387"/>
      <c r="E250" s="388"/>
      <c r="F250" s="118"/>
      <c r="G250" s="432"/>
      <c r="H250" s="434"/>
      <c r="I250" s="418"/>
      <c r="J250" s="418"/>
      <c r="K250" s="419"/>
      <c r="L250" s="435"/>
      <c r="M250" s="436"/>
      <c r="N250" s="436"/>
      <c r="O250" s="437"/>
      <c r="P250" s="504" t="s">
        <v>49</v>
      </c>
      <c r="Q250" s="505"/>
      <c r="R250" s="506"/>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26"/>
      <c r="AY250" s="627"/>
      <c r="AZ250" s="628"/>
      <c r="BA250" s="629"/>
      <c r="BB250" s="453"/>
      <c r="BC250" s="436"/>
      <c r="BD250" s="436"/>
      <c r="BE250" s="436"/>
      <c r="BF250" s="437"/>
    </row>
    <row r="251" spans="2:58" ht="20.25" customHeight="1" x14ac:dyDescent="0.4">
      <c r="B251" s="560"/>
      <c r="C251" s="389"/>
      <c r="D251" s="390"/>
      <c r="E251" s="391"/>
      <c r="F251" s="92"/>
      <c r="G251" s="413"/>
      <c r="H251" s="417"/>
      <c r="I251" s="418"/>
      <c r="J251" s="418"/>
      <c r="K251" s="419"/>
      <c r="L251" s="423"/>
      <c r="M251" s="424"/>
      <c r="N251" s="424"/>
      <c r="O251" s="425"/>
      <c r="P251" s="507" t="s">
        <v>15</v>
      </c>
      <c r="Q251" s="508"/>
      <c r="R251" s="509"/>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0">
        <f>IF($BB$3="４週",SUM(S251:AT251),IF($BB$3="暦月",SUM(S251:AW251),""))</f>
        <v>0</v>
      </c>
      <c r="AY251" s="511"/>
      <c r="AZ251" s="512">
        <f>IF($BB$3="４週",AX251/4,IF($BB$3="暦月",'認知症対応型通所（100名）'!AX251/('認知症対応型通所（100名）'!$BB$8/7),""))</f>
        <v>0</v>
      </c>
      <c r="BA251" s="513"/>
      <c r="BB251" s="454"/>
      <c r="BC251" s="424"/>
      <c r="BD251" s="424"/>
      <c r="BE251" s="424"/>
      <c r="BF251" s="425"/>
    </row>
    <row r="252" spans="2:58" ht="20.25" customHeight="1" x14ac:dyDescent="0.4">
      <c r="B252" s="560"/>
      <c r="C252" s="392"/>
      <c r="D252" s="393"/>
      <c r="E252" s="394"/>
      <c r="F252" s="121">
        <f>C250</f>
        <v>0</v>
      </c>
      <c r="G252" s="433"/>
      <c r="H252" s="417"/>
      <c r="I252" s="418"/>
      <c r="J252" s="418"/>
      <c r="K252" s="419"/>
      <c r="L252" s="438"/>
      <c r="M252" s="439"/>
      <c r="N252" s="439"/>
      <c r="O252" s="440"/>
      <c r="P252" s="514" t="s">
        <v>50</v>
      </c>
      <c r="Q252" s="515"/>
      <c r="R252" s="51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17">
        <f>IF($BB$3="４週",SUM(S252:AT252),IF($BB$3="暦月",SUM(S252:AW252),""))</f>
        <v>0</v>
      </c>
      <c r="AY252" s="518"/>
      <c r="AZ252" s="519">
        <f>IF($BB$3="４週",AX252/4,IF($BB$3="暦月",'認知症対応型通所（100名）'!AX252/('認知症対応型通所（100名）'!$BB$8/7),""))</f>
        <v>0</v>
      </c>
      <c r="BA252" s="520"/>
      <c r="BB252" s="455"/>
      <c r="BC252" s="439"/>
      <c r="BD252" s="439"/>
      <c r="BE252" s="439"/>
      <c r="BF252" s="440"/>
    </row>
    <row r="253" spans="2:58" ht="20.25" customHeight="1" x14ac:dyDescent="0.4">
      <c r="B253" s="560">
        <f>B250+1</f>
        <v>78</v>
      </c>
      <c r="C253" s="386"/>
      <c r="D253" s="387"/>
      <c r="E253" s="388"/>
      <c r="F253" s="118"/>
      <c r="G253" s="432"/>
      <c r="H253" s="434"/>
      <c r="I253" s="418"/>
      <c r="J253" s="418"/>
      <c r="K253" s="419"/>
      <c r="L253" s="435"/>
      <c r="M253" s="436"/>
      <c r="N253" s="436"/>
      <c r="O253" s="437"/>
      <c r="P253" s="504" t="s">
        <v>49</v>
      </c>
      <c r="Q253" s="505"/>
      <c r="R253" s="506"/>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26"/>
      <c r="AY253" s="627"/>
      <c r="AZ253" s="628"/>
      <c r="BA253" s="629"/>
      <c r="BB253" s="453"/>
      <c r="BC253" s="436"/>
      <c r="BD253" s="436"/>
      <c r="BE253" s="436"/>
      <c r="BF253" s="437"/>
    </row>
    <row r="254" spans="2:58" ht="20.25" customHeight="1" x14ac:dyDescent="0.4">
      <c r="B254" s="560"/>
      <c r="C254" s="389"/>
      <c r="D254" s="390"/>
      <c r="E254" s="391"/>
      <c r="F254" s="92"/>
      <c r="G254" s="413"/>
      <c r="H254" s="417"/>
      <c r="I254" s="418"/>
      <c r="J254" s="418"/>
      <c r="K254" s="419"/>
      <c r="L254" s="423"/>
      <c r="M254" s="424"/>
      <c r="N254" s="424"/>
      <c r="O254" s="425"/>
      <c r="P254" s="507" t="s">
        <v>15</v>
      </c>
      <c r="Q254" s="508"/>
      <c r="R254" s="509"/>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0">
        <f>IF($BB$3="４週",SUM(S254:AT254),IF($BB$3="暦月",SUM(S254:AW254),""))</f>
        <v>0</v>
      </c>
      <c r="AY254" s="511"/>
      <c r="AZ254" s="512">
        <f>IF($BB$3="４週",AX254/4,IF($BB$3="暦月",'認知症対応型通所（100名）'!AX254/('認知症対応型通所（100名）'!$BB$8/7),""))</f>
        <v>0</v>
      </c>
      <c r="BA254" s="513"/>
      <c r="BB254" s="454"/>
      <c r="BC254" s="424"/>
      <c r="BD254" s="424"/>
      <c r="BE254" s="424"/>
      <c r="BF254" s="425"/>
    </row>
    <row r="255" spans="2:58" ht="20.25" customHeight="1" x14ac:dyDescent="0.4">
      <c r="B255" s="560"/>
      <c r="C255" s="392"/>
      <c r="D255" s="393"/>
      <c r="E255" s="394"/>
      <c r="F255" s="121">
        <f>C253</f>
        <v>0</v>
      </c>
      <c r="G255" s="433"/>
      <c r="H255" s="417"/>
      <c r="I255" s="418"/>
      <c r="J255" s="418"/>
      <c r="K255" s="419"/>
      <c r="L255" s="438"/>
      <c r="M255" s="439"/>
      <c r="N255" s="439"/>
      <c r="O255" s="440"/>
      <c r="P255" s="514" t="s">
        <v>50</v>
      </c>
      <c r="Q255" s="515"/>
      <c r="R255" s="51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17">
        <f>IF($BB$3="４週",SUM(S255:AT255),IF($BB$3="暦月",SUM(S255:AW255),""))</f>
        <v>0</v>
      </c>
      <c r="AY255" s="518"/>
      <c r="AZ255" s="519">
        <f>IF($BB$3="４週",AX255/4,IF($BB$3="暦月",'認知症対応型通所（100名）'!AX255/('認知症対応型通所（100名）'!$BB$8/7),""))</f>
        <v>0</v>
      </c>
      <c r="BA255" s="520"/>
      <c r="BB255" s="455"/>
      <c r="BC255" s="439"/>
      <c r="BD255" s="439"/>
      <c r="BE255" s="439"/>
      <c r="BF255" s="440"/>
    </row>
    <row r="256" spans="2:58" ht="20.25" customHeight="1" x14ac:dyDescent="0.4">
      <c r="B256" s="560">
        <f>B253+1</f>
        <v>79</v>
      </c>
      <c r="C256" s="386"/>
      <c r="D256" s="387"/>
      <c r="E256" s="388"/>
      <c r="F256" s="118"/>
      <c r="G256" s="432"/>
      <c r="H256" s="434"/>
      <c r="I256" s="418"/>
      <c r="J256" s="418"/>
      <c r="K256" s="419"/>
      <c r="L256" s="435"/>
      <c r="M256" s="436"/>
      <c r="N256" s="436"/>
      <c r="O256" s="437"/>
      <c r="P256" s="504" t="s">
        <v>49</v>
      </c>
      <c r="Q256" s="505"/>
      <c r="R256" s="506"/>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26"/>
      <c r="AY256" s="627"/>
      <c r="AZ256" s="628"/>
      <c r="BA256" s="629"/>
      <c r="BB256" s="453"/>
      <c r="BC256" s="436"/>
      <c r="BD256" s="436"/>
      <c r="BE256" s="436"/>
      <c r="BF256" s="437"/>
    </row>
    <row r="257" spans="2:58" ht="20.25" customHeight="1" x14ac:dyDescent="0.4">
      <c r="B257" s="560"/>
      <c r="C257" s="389"/>
      <c r="D257" s="390"/>
      <c r="E257" s="391"/>
      <c r="F257" s="92"/>
      <c r="G257" s="413"/>
      <c r="H257" s="417"/>
      <c r="I257" s="418"/>
      <c r="J257" s="418"/>
      <c r="K257" s="419"/>
      <c r="L257" s="423"/>
      <c r="M257" s="424"/>
      <c r="N257" s="424"/>
      <c r="O257" s="425"/>
      <c r="P257" s="507" t="s">
        <v>15</v>
      </c>
      <c r="Q257" s="508"/>
      <c r="R257" s="509"/>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0">
        <f>IF($BB$3="４週",SUM(S257:AT257),IF($BB$3="暦月",SUM(S257:AW257),""))</f>
        <v>0</v>
      </c>
      <c r="AY257" s="511"/>
      <c r="AZ257" s="512">
        <f>IF($BB$3="４週",AX257/4,IF($BB$3="暦月",'認知症対応型通所（100名）'!AX257/('認知症対応型通所（100名）'!$BB$8/7),""))</f>
        <v>0</v>
      </c>
      <c r="BA257" s="513"/>
      <c r="BB257" s="454"/>
      <c r="BC257" s="424"/>
      <c r="BD257" s="424"/>
      <c r="BE257" s="424"/>
      <c r="BF257" s="425"/>
    </row>
    <row r="258" spans="2:58" ht="20.25" customHeight="1" x14ac:dyDescent="0.4">
      <c r="B258" s="560"/>
      <c r="C258" s="392"/>
      <c r="D258" s="393"/>
      <c r="E258" s="394"/>
      <c r="F258" s="121">
        <f>C256</f>
        <v>0</v>
      </c>
      <c r="G258" s="433"/>
      <c r="H258" s="417"/>
      <c r="I258" s="418"/>
      <c r="J258" s="418"/>
      <c r="K258" s="419"/>
      <c r="L258" s="438"/>
      <c r="M258" s="439"/>
      <c r="N258" s="439"/>
      <c r="O258" s="440"/>
      <c r="P258" s="514" t="s">
        <v>50</v>
      </c>
      <c r="Q258" s="515"/>
      <c r="R258" s="51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17">
        <f>IF($BB$3="４週",SUM(S258:AT258),IF($BB$3="暦月",SUM(S258:AW258),""))</f>
        <v>0</v>
      </c>
      <c r="AY258" s="518"/>
      <c r="AZ258" s="519">
        <f>IF($BB$3="４週",AX258/4,IF($BB$3="暦月",'認知症対応型通所（100名）'!AX258/('認知症対応型通所（100名）'!$BB$8/7),""))</f>
        <v>0</v>
      </c>
      <c r="BA258" s="520"/>
      <c r="BB258" s="455"/>
      <c r="BC258" s="439"/>
      <c r="BD258" s="439"/>
      <c r="BE258" s="439"/>
      <c r="BF258" s="440"/>
    </row>
    <row r="259" spans="2:58" ht="20.25" customHeight="1" x14ac:dyDescent="0.4">
      <c r="B259" s="560">
        <f>B256+1</f>
        <v>80</v>
      </c>
      <c r="C259" s="386"/>
      <c r="D259" s="387"/>
      <c r="E259" s="388"/>
      <c r="F259" s="118"/>
      <c r="G259" s="432"/>
      <c r="H259" s="434"/>
      <c r="I259" s="418"/>
      <c r="J259" s="418"/>
      <c r="K259" s="419"/>
      <c r="L259" s="435"/>
      <c r="M259" s="436"/>
      <c r="N259" s="436"/>
      <c r="O259" s="437"/>
      <c r="P259" s="504" t="s">
        <v>49</v>
      </c>
      <c r="Q259" s="505"/>
      <c r="R259" s="506"/>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26"/>
      <c r="AY259" s="627"/>
      <c r="AZ259" s="628"/>
      <c r="BA259" s="629"/>
      <c r="BB259" s="453"/>
      <c r="BC259" s="436"/>
      <c r="BD259" s="436"/>
      <c r="BE259" s="436"/>
      <c r="BF259" s="437"/>
    </row>
    <row r="260" spans="2:58" ht="20.25" customHeight="1" x14ac:dyDescent="0.4">
      <c r="B260" s="560"/>
      <c r="C260" s="389"/>
      <c r="D260" s="390"/>
      <c r="E260" s="391"/>
      <c r="F260" s="92"/>
      <c r="G260" s="413"/>
      <c r="H260" s="417"/>
      <c r="I260" s="418"/>
      <c r="J260" s="418"/>
      <c r="K260" s="419"/>
      <c r="L260" s="423"/>
      <c r="M260" s="424"/>
      <c r="N260" s="424"/>
      <c r="O260" s="425"/>
      <c r="P260" s="507" t="s">
        <v>15</v>
      </c>
      <c r="Q260" s="508"/>
      <c r="R260" s="509"/>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0">
        <f>IF($BB$3="４週",SUM(S260:AT260),IF($BB$3="暦月",SUM(S260:AW260),""))</f>
        <v>0</v>
      </c>
      <c r="AY260" s="511"/>
      <c r="AZ260" s="512">
        <f>IF($BB$3="４週",AX260/4,IF($BB$3="暦月",'認知症対応型通所（100名）'!AX260/('認知症対応型通所（100名）'!$BB$8/7),""))</f>
        <v>0</v>
      </c>
      <c r="BA260" s="513"/>
      <c r="BB260" s="454"/>
      <c r="BC260" s="424"/>
      <c r="BD260" s="424"/>
      <c r="BE260" s="424"/>
      <c r="BF260" s="425"/>
    </row>
    <row r="261" spans="2:58" ht="20.25" customHeight="1" x14ac:dyDescent="0.4">
      <c r="B261" s="560"/>
      <c r="C261" s="392"/>
      <c r="D261" s="393"/>
      <c r="E261" s="394"/>
      <c r="F261" s="121">
        <f>C259</f>
        <v>0</v>
      </c>
      <c r="G261" s="433"/>
      <c r="H261" s="417"/>
      <c r="I261" s="418"/>
      <c r="J261" s="418"/>
      <c r="K261" s="419"/>
      <c r="L261" s="438"/>
      <c r="M261" s="439"/>
      <c r="N261" s="439"/>
      <c r="O261" s="440"/>
      <c r="P261" s="514" t="s">
        <v>50</v>
      </c>
      <c r="Q261" s="515"/>
      <c r="R261" s="51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17">
        <f>IF($BB$3="４週",SUM(S261:AT261),IF($BB$3="暦月",SUM(S261:AW261),""))</f>
        <v>0</v>
      </c>
      <c r="AY261" s="518"/>
      <c r="AZ261" s="519">
        <f>IF($BB$3="４週",AX261/4,IF($BB$3="暦月",'認知症対応型通所（100名）'!AX261/('認知症対応型通所（100名）'!$BB$8/7),""))</f>
        <v>0</v>
      </c>
      <c r="BA261" s="520"/>
      <c r="BB261" s="455"/>
      <c r="BC261" s="439"/>
      <c r="BD261" s="439"/>
      <c r="BE261" s="439"/>
      <c r="BF261" s="440"/>
    </row>
    <row r="262" spans="2:58" ht="20.25" customHeight="1" x14ac:dyDescent="0.4">
      <c r="B262" s="560">
        <f>B259+1</f>
        <v>81</v>
      </c>
      <c r="C262" s="386"/>
      <c r="D262" s="387"/>
      <c r="E262" s="388"/>
      <c r="F262" s="118"/>
      <c r="G262" s="432"/>
      <c r="H262" s="434"/>
      <c r="I262" s="418"/>
      <c r="J262" s="418"/>
      <c r="K262" s="419"/>
      <c r="L262" s="435"/>
      <c r="M262" s="436"/>
      <c r="N262" s="436"/>
      <c r="O262" s="437"/>
      <c r="P262" s="504" t="s">
        <v>49</v>
      </c>
      <c r="Q262" s="505"/>
      <c r="R262" s="506"/>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26"/>
      <c r="AY262" s="627"/>
      <c r="AZ262" s="628"/>
      <c r="BA262" s="629"/>
      <c r="BB262" s="453"/>
      <c r="BC262" s="436"/>
      <c r="BD262" s="436"/>
      <c r="BE262" s="436"/>
      <c r="BF262" s="437"/>
    </row>
    <row r="263" spans="2:58" ht="20.25" customHeight="1" x14ac:dyDescent="0.4">
      <c r="B263" s="560"/>
      <c r="C263" s="389"/>
      <c r="D263" s="390"/>
      <c r="E263" s="391"/>
      <c r="F263" s="92"/>
      <c r="G263" s="413"/>
      <c r="H263" s="417"/>
      <c r="I263" s="418"/>
      <c r="J263" s="418"/>
      <c r="K263" s="419"/>
      <c r="L263" s="423"/>
      <c r="M263" s="424"/>
      <c r="N263" s="424"/>
      <c r="O263" s="425"/>
      <c r="P263" s="507" t="s">
        <v>15</v>
      </c>
      <c r="Q263" s="508"/>
      <c r="R263" s="509"/>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0">
        <f>IF($BB$3="４週",SUM(S263:AT263),IF($BB$3="暦月",SUM(S263:AW263),""))</f>
        <v>0</v>
      </c>
      <c r="AY263" s="511"/>
      <c r="AZ263" s="512">
        <f>IF($BB$3="４週",AX263/4,IF($BB$3="暦月",'認知症対応型通所（100名）'!AX263/('認知症対応型通所（100名）'!$BB$8/7),""))</f>
        <v>0</v>
      </c>
      <c r="BA263" s="513"/>
      <c r="BB263" s="454"/>
      <c r="BC263" s="424"/>
      <c r="BD263" s="424"/>
      <c r="BE263" s="424"/>
      <c r="BF263" s="425"/>
    </row>
    <row r="264" spans="2:58" ht="20.25" customHeight="1" x14ac:dyDescent="0.4">
      <c r="B264" s="560"/>
      <c r="C264" s="392"/>
      <c r="D264" s="393"/>
      <c r="E264" s="394"/>
      <c r="F264" s="121">
        <f>C262</f>
        <v>0</v>
      </c>
      <c r="G264" s="433"/>
      <c r="H264" s="417"/>
      <c r="I264" s="418"/>
      <c r="J264" s="418"/>
      <c r="K264" s="419"/>
      <c r="L264" s="438"/>
      <c r="M264" s="439"/>
      <c r="N264" s="439"/>
      <c r="O264" s="440"/>
      <c r="P264" s="514" t="s">
        <v>50</v>
      </c>
      <c r="Q264" s="515"/>
      <c r="R264" s="51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17">
        <f>IF($BB$3="４週",SUM(S264:AT264),IF($BB$3="暦月",SUM(S264:AW264),""))</f>
        <v>0</v>
      </c>
      <c r="AY264" s="518"/>
      <c r="AZ264" s="519">
        <f>IF($BB$3="４週",AX264/4,IF($BB$3="暦月",'認知症対応型通所（100名）'!AX264/('認知症対応型通所（100名）'!$BB$8/7),""))</f>
        <v>0</v>
      </c>
      <c r="BA264" s="520"/>
      <c r="BB264" s="455"/>
      <c r="BC264" s="439"/>
      <c r="BD264" s="439"/>
      <c r="BE264" s="439"/>
      <c r="BF264" s="440"/>
    </row>
    <row r="265" spans="2:58" ht="20.25" customHeight="1" x14ac:dyDescent="0.4">
      <c r="B265" s="560">
        <f>B262+1</f>
        <v>82</v>
      </c>
      <c r="C265" s="386"/>
      <c r="D265" s="387"/>
      <c r="E265" s="388"/>
      <c r="F265" s="118"/>
      <c r="G265" s="432"/>
      <c r="H265" s="434"/>
      <c r="I265" s="418"/>
      <c r="J265" s="418"/>
      <c r="K265" s="419"/>
      <c r="L265" s="435"/>
      <c r="M265" s="436"/>
      <c r="N265" s="436"/>
      <c r="O265" s="437"/>
      <c r="P265" s="504" t="s">
        <v>49</v>
      </c>
      <c r="Q265" s="505"/>
      <c r="R265" s="506"/>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26"/>
      <c r="AY265" s="627"/>
      <c r="AZ265" s="628"/>
      <c r="BA265" s="629"/>
      <c r="BB265" s="453"/>
      <c r="BC265" s="436"/>
      <c r="BD265" s="436"/>
      <c r="BE265" s="436"/>
      <c r="BF265" s="437"/>
    </row>
    <row r="266" spans="2:58" ht="20.25" customHeight="1" x14ac:dyDescent="0.4">
      <c r="B266" s="560"/>
      <c r="C266" s="389"/>
      <c r="D266" s="390"/>
      <c r="E266" s="391"/>
      <c r="F266" s="92"/>
      <c r="G266" s="413"/>
      <c r="H266" s="417"/>
      <c r="I266" s="418"/>
      <c r="J266" s="418"/>
      <c r="K266" s="419"/>
      <c r="L266" s="423"/>
      <c r="M266" s="424"/>
      <c r="N266" s="424"/>
      <c r="O266" s="425"/>
      <c r="P266" s="507" t="s">
        <v>15</v>
      </c>
      <c r="Q266" s="508"/>
      <c r="R266" s="509"/>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0">
        <f>IF($BB$3="４週",SUM(S266:AT266),IF($BB$3="暦月",SUM(S266:AW266),""))</f>
        <v>0</v>
      </c>
      <c r="AY266" s="511"/>
      <c r="AZ266" s="512">
        <f>IF($BB$3="４週",AX266/4,IF($BB$3="暦月",'認知症対応型通所（100名）'!AX266/('認知症対応型通所（100名）'!$BB$8/7),""))</f>
        <v>0</v>
      </c>
      <c r="BA266" s="513"/>
      <c r="BB266" s="454"/>
      <c r="BC266" s="424"/>
      <c r="BD266" s="424"/>
      <c r="BE266" s="424"/>
      <c r="BF266" s="425"/>
    </row>
    <row r="267" spans="2:58" ht="20.25" customHeight="1" x14ac:dyDescent="0.4">
      <c r="B267" s="560"/>
      <c r="C267" s="392"/>
      <c r="D267" s="393"/>
      <c r="E267" s="394"/>
      <c r="F267" s="121">
        <f>C265</f>
        <v>0</v>
      </c>
      <c r="G267" s="433"/>
      <c r="H267" s="417"/>
      <c r="I267" s="418"/>
      <c r="J267" s="418"/>
      <c r="K267" s="419"/>
      <c r="L267" s="438"/>
      <c r="M267" s="439"/>
      <c r="N267" s="439"/>
      <c r="O267" s="440"/>
      <c r="P267" s="514" t="s">
        <v>50</v>
      </c>
      <c r="Q267" s="515"/>
      <c r="R267" s="51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17">
        <f>IF($BB$3="４週",SUM(S267:AT267),IF($BB$3="暦月",SUM(S267:AW267),""))</f>
        <v>0</v>
      </c>
      <c r="AY267" s="518"/>
      <c r="AZ267" s="519">
        <f>IF($BB$3="４週",AX267/4,IF($BB$3="暦月",'認知症対応型通所（100名）'!AX267/('認知症対応型通所（100名）'!$BB$8/7),""))</f>
        <v>0</v>
      </c>
      <c r="BA267" s="520"/>
      <c r="BB267" s="455"/>
      <c r="BC267" s="439"/>
      <c r="BD267" s="439"/>
      <c r="BE267" s="439"/>
      <c r="BF267" s="440"/>
    </row>
    <row r="268" spans="2:58" ht="20.25" customHeight="1" x14ac:dyDescent="0.4">
      <c r="B268" s="560">
        <f>B265+1</f>
        <v>83</v>
      </c>
      <c r="C268" s="386"/>
      <c r="D268" s="387"/>
      <c r="E268" s="388"/>
      <c r="F268" s="118"/>
      <c r="G268" s="432"/>
      <c r="H268" s="434"/>
      <c r="I268" s="418"/>
      <c r="J268" s="418"/>
      <c r="K268" s="419"/>
      <c r="L268" s="435"/>
      <c r="M268" s="436"/>
      <c r="N268" s="436"/>
      <c r="O268" s="437"/>
      <c r="P268" s="504" t="s">
        <v>49</v>
      </c>
      <c r="Q268" s="505"/>
      <c r="R268" s="506"/>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26"/>
      <c r="AY268" s="627"/>
      <c r="AZ268" s="628"/>
      <c r="BA268" s="629"/>
      <c r="BB268" s="453"/>
      <c r="BC268" s="436"/>
      <c r="BD268" s="436"/>
      <c r="BE268" s="436"/>
      <c r="BF268" s="437"/>
    </row>
    <row r="269" spans="2:58" ht="20.25" customHeight="1" x14ac:dyDescent="0.4">
      <c r="B269" s="560"/>
      <c r="C269" s="389"/>
      <c r="D269" s="390"/>
      <c r="E269" s="391"/>
      <c r="F269" s="92"/>
      <c r="G269" s="413"/>
      <c r="H269" s="417"/>
      <c r="I269" s="418"/>
      <c r="J269" s="418"/>
      <c r="K269" s="419"/>
      <c r="L269" s="423"/>
      <c r="M269" s="424"/>
      <c r="N269" s="424"/>
      <c r="O269" s="425"/>
      <c r="P269" s="507" t="s">
        <v>15</v>
      </c>
      <c r="Q269" s="508"/>
      <c r="R269" s="509"/>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0">
        <f>IF($BB$3="４週",SUM(S269:AT269),IF($BB$3="暦月",SUM(S269:AW269),""))</f>
        <v>0</v>
      </c>
      <c r="AY269" s="511"/>
      <c r="AZ269" s="512">
        <f>IF($BB$3="４週",AX269/4,IF($BB$3="暦月",'認知症対応型通所（100名）'!AX269/('認知症対応型通所（100名）'!$BB$8/7),""))</f>
        <v>0</v>
      </c>
      <c r="BA269" s="513"/>
      <c r="BB269" s="454"/>
      <c r="BC269" s="424"/>
      <c r="BD269" s="424"/>
      <c r="BE269" s="424"/>
      <c r="BF269" s="425"/>
    </row>
    <row r="270" spans="2:58" ht="20.25" customHeight="1" x14ac:dyDescent="0.4">
      <c r="B270" s="560"/>
      <c r="C270" s="392"/>
      <c r="D270" s="393"/>
      <c r="E270" s="394"/>
      <c r="F270" s="121">
        <f>C268</f>
        <v>0</v>
      </c>
      <c r="G270" s="433"/>
      <c r="H270" s="417"/>
      <c r="I270" s="418"/>
      <c r="J270" s="418"/>
      <c r="K270" s="419"/>
      <c r="L270" s="438"/>
      <c r="M270" s="439"/>
      <c r="N270" s="439"/>
      <c r="O270" s="440"/>
      <c r="P270" s="514" t="s">
        <v>50</v>
      </c>
      <c r="Q270" s="515"/>
      <c r="R270" s="51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17">
        <f>IF($BB$3="４週",SUM(S270:AT270),IF($BB$3="暦月",SUM(S270:AW270),""))</f>
        <v>0</v>
      </c>
      <c r="AY270" s="518"/>
      <c r="AZ270" s="519">
        <f>IF($BB$3="４週",AX270/4,IF($BB$3="暦月",'認知症対応型通所（100名）'!AX270/('認知症対応型通所（100名）'!$BB$8/7),""))</f>
        <v>0</v>
      </c>
      <c r="BA270" s="520"/>
      <c r="BB270" s="455"/>
      <c r="BC270" s="439"/>
      <c r="BD270" s="439"/>
      <c r="BE270" s="439"/>
      <c r="BF270" s="440"/>
    </row>
    <row r="271" spans="2:58" ht="20.25" customHeight="1" x14ac:dyDescent="0.4">
      <c r="B271" s="560">
        <f>B268+1</f>
        <v>84</v>
      </c>
      <c r="C271" s="386"/>
      <c r="D271" s="387"/>
      <c r="E271" s="388"/>
      <c r="F271" s="118"/>
      <c r="G271" s="432"/>
      <c r="H271" s="434"/>
      <c r="I271" s="418"/>
      <c r="J271" s="418"/>
      <c r="K271" s="419"/>
      <c r="L271" s="435"/>
      <c r="M271" s="436"/>
      <c r="N271" s="436"/>
      <c r="O271" s="437"/>
      <c r="P271" s="504" t="s">
        <v>49</v>
      </c>
      <c r="Q271" s="505"/>
      <c r="R271" s="506"/>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26"/>
      <c r="AY271" s="627"/>
      <c r="AZ271" s="628"/>
      <c r="BA271" s="629"/>
      <c r="BB271" s="453"/>
      <c r="BC271" s="436"/>
      <c r="BD271" s="436"/>
      <c r="BE271" s="436"/>
      <c r="BF271" s="437"/>
    </row>
    <row r="272" spans="2:58" ht="20.25" customHeight="1" x14ac:dyDescent="0.4">
      <c r="B272" s="560"/>
      <c r="C272" s="389"/>
      <c r="D272" s="390"/>
      <c r="E272" s="391"/>
      <c r="F272" s="92"/>
      <c r="G272" s="413"/>
      <c r="H272" s="417"/>
      <c r="I272" s="418"/>
      <c r="J272" s="418"/>
      <c r="K272" s="419"/>
      <c r="L272" s="423"/>
      <c r="M272" s="424"/>
      <c r="N272" s="424"/>
      <c r="O272" s="425"/>
      <c r="P272" s="507" t="s">
        <v>15</v>
      </c>
      <c r="Q272" s="508"/>
      <c r="R272" s="509"/>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0">
        <f>IF($BB$3="４週",SUM(S272:AT272),IF($BB$3="暦月",SUM(S272:AW272),""))</f>
        <v>0</v>
      </c>
      <c r="AY272" s="511"/>
      <c r="AZ272" s="512">
        <f>IF($BB$3="４週",AX272/4,IF($BB$3="暦月",'認知症対応型通所（100名）'!AX272/('認知症対応型通所（100名）'!$BB$8/7),""))</f>
        <v>0</v>
      </c>
      <c r="BA272" s="513"/>
      <c r="BB272" s="454"/>
      <c r="BC272" s="424"/>
      <c r="BD272" s="424"/>
      <c r="BE272" s="424"/>
      <c r="BF272" s="425"/>
    </row>
    <row r="273" spans="2:58" ht="20.25" customHeight="1" x14ac:dyDescent="0.4">
      <c r="B273" s="560"/>
      <c r="C273" s="392"/>
      <c r="D273" s="393"/>
      <c r="E273" s="394"/>
      <c r="F273" s="121">
        <f>C271</f>
        <v>0</v>
      </c>
      <c r="G273" s="433"/>
      <c r="H273" s="417"/>
      <c r="I273" s="418"/>
      <c r="J273" s="418"/>
      <c r="K273" s="419"/>
      <c r="L273" s="438"/>
      <c r="M273" s="439"/>
      <c r="N273" s="439"/>
      <c r="O273" s="440"/>
      <c r="P273" s="514" t="s">
        <v>50</v>
      </c>
      <c r="Q273" s="515"/>
      <c r="R273" s="51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17">
        <f>IF($BB$3="４週",SUM(S273:AT273),IF($BB$3="暦月",SUM(S273:AW273),""))</f>
        <v>0</v>
      </c>
      <c r="AY273" s="518"/>
      <c r="AZ273" s="519">
        <f>IF($BB$3="４週",AX273/4,IF($BB$3="暦月",'認知症対応型通所（100名）'!AX273/('認知症対応型通所（100名）'!$BB$8/7),""))</f>
        <v>0</v>
      </c>
      <c r="BA273" s="520"/>
      <c r="BB273" s="455"/>
      <c r="BC273" s="439"/>
      <c r="BD273" s="439"/>
      <c r="BE273" s="439"/>
      <c r="BF273" s="440"/>
    </row>
    <row r="274" spans="2:58" ht="20.25" customHeight="1" x14ac:dyDescent="0.4">
      <c r="B274" s="560">
        <f>B271+1</f>
        <v>85</v>
      </c>
      <c r="C274" s="386"/>
      <c r="D274" s="387"/>
      <c r="E274" s="388"/>
      <c r="F274" s="118"/>
      <c r="G274" s="432"/>
      <c r="H274" s="434"/>
      <c r="I274" s="418"/>
      <c r="J274" s="418"/>
      <c r="K274" s="419"/>
      <c r="L274" s="435"/>
      <c r="M274" s="436"/>
      <c r="N274" s="436"/>
      <c r="O274" s="437"/>
      <c r="P274" s="504" t="s">
        <v>49</v>
      </c>
      <c r="Q274" s="505"/>
      <c r="R274" s="506"/>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26"/>
      <c r="AY274" s="627"/>
      <c r="AZ274" s="628"/>
      <c r="BA274" s="629"/>
      <c r="BB274" s="453"/>
      <c r="BC274" s="436"/>
      <c r="BD274" s="436"/>
      <c r="BE274" s="436"/>
      <c r="BF274" s="437"/>
    </row>
    <row r="275" spans="2:58" ht="20.25" customHeight="1" x14ac:dyDescent="0.4">
      <c r="B275" s="560"/>
      <c r="C275" s="389"/>
      <c r="D275" s="390"/>
      <c r="E275" s="391"/>
      <c r="F275" s="92"/>
      <c r="G275" s="413"/>
      <c r="H275" s="417"/>
      <c r="I275" s="418"/>
      <c r="J275" s="418"/>
      <c r="K275" s="419"/>
      <c r="L275" s="423"/>
      <c r="M275" s="424"/>
      <c r="N275" s="424"/>
      <c r="O275" s="425"/>
      <c r="P275" s="507" t="s">
        <v>15</v>
      </c>
      <c r="Q275" s="508"/>
      <c r="R275" s="509"/>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0">
        <f>IF($BB$3="４週",SUM(S275:AT275),IF($BB$3="暦月",SUM(S275:AW275),""))</f>
        <v>0</v>
      </c>
      <c r="AY275" s="511"/>
      <c r="AZ275" s="512">
        <f>IF($BB$3="４週",AX275/4,IF($BB$3="暦月",'認知症対応型通所（100名）'!AX275/('認知症対応型通所（100名）'!$BB$8/7),""))</f>
        <v>0</v>
      </c>
      <c r="BA275" s="513"/>
      <c r="BB275" s="454"/>
      <c r="BC275" s="424"/>
      <c r="BD275" s="424"/>
      <c r="BE275" s="424"/>
      <c r="BF275" s="425"/>
    </row>
    <row r="276" spans="2:58" ht="20.25" customHeight="1" x14ac:dyDescent="0.4">
      <c r="B276" s="560"/>
      <c r="C276" s="392"/>
      <c r="D276" s="393"/>
      <c r="E276" s="394"/>
      <c r="F276" s="121">
        <f>C274</f>
        <v>0</v>
      </c>
      <c r="G276" s="433"/>
      <c r="H276" s="417"/>
      <c r="I276" s="418"/>
      <c r="J276" s="418"/>
      <c r="K276" s="419"/>
      <c r="L276" s="438"/>
      <c r="M276" s="439"/>
      <c r="N276" s="439"/>
      <c r="O276" s="440"/>
      <c r="P276" s="514" t="s">
        <v>50</v>
      </c>
      <c r="Q276" s="515"/>
      <c r="R276" s="51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17">
        <f>IF($BB$3="４週",SUM(S276:AT276),IF($BB$3="暦月",SUM(S276:AW276),""))</f>
        <v>0</v>
      </c>
      <c r="AY276" s="518"/>
      <c r="AZ276" s="519">
        <f>IF($BB$3="４週",AX276/4,IF($BB$3="暦月",'認知症対応型通所（100名）'!AX276/('認知症対応型通所（100名）'!$BB$8/7),""))</f>
        <v>0</v>
      </c>
      <c r="BA276" s="520"/>
      <c r="BB276" s="455"/>
      <c r="BC276" s="439"/>
      <c r="BD276" s="439"/>
      <c r="BE276" s="439"/>
      <c r="BF276" s="440"/>
    </row>
    <row r="277" spans="2:58" ht="20.25" customHeight="1" x14ac:dyDescent="0.4">
      <c r="B277" s="560">
        <f>B274+1</f>
        <v>86</v>
      </c>
      <c r="C277" s="386"/>
      <c r="D277" s="387"/>
      <c r="E277" s="388"/>
      <c r="F277" s="118"/>
      <c r="G277" s="432"/>
      <c r="H277" s="434"/>
      <c r="I277" s="418"/>
      <c r="J277" s="418"/>
      <c r="K277" s="419"/>
      <c r="L277" s="435"/>
      <c r="M277" s="436"/>
      <c r="N277" s="436"/>
      <c r="O277" s="437"/>
      <c r="P277" s="504" t="s">
        <v>49</v>
      </c>
      <c r="Q277" s="505"/>
      <c r="R277" s="506"/>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26"/>
      <c r="AY277" s="627"/>
      <c r="AZ277" s="628"/>
      <c r="BA277" s="629"/>
      <c r="BB277" s="453"/>
      <c r="BC277" s="436"/>
      <c r="BD277" s="436"/>
      <c r="BE277" s="436"/>
      <c r="BF277" s="437"/>
    </row>
    <row r="278" spans="2:58" ht="20.25" customHeight="1" x14ac:dyDescent="0.4">
      <c r="B278" s="560"/>
      <c r="C278" s="389"/>
      <c r="D278" s="390"/>
      <c r="E278" s="391"/>
      <c r="F278" s="92"/>
      <c r="G278" s="413"/>
      <c r="H278" s="417"/>
      <c r="I278" s="418"/>
      <c r="J278" s="418"/>
      <c r="K278" s="419"/>
      <c r="L278" s="423"/>
      <c r="M278" s="424"/>
      <c r="N278" s="424"/>
      <c r="O278" s="425"/>
      <c r="P278" s="507" t="s">
        <v>15</v>
      </c>
      <c r="Q278" s="508"/>
      <c r="R278" s="509"/>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0">
        <f>IF($BB$3="４週",SUM(S278:AT278),IF($BB$3="暦月",SUM(S278:AW278),""))</f>
        <v>0</v>
      </c>
      <c r="AY278" s="511"/>
      <c r="AZ278" s="512">
        <f>IF($BB$3="４週",AX278/4,IF($BB$3="暦月",'認知症対応型通所（100名）'!AX278/('認知症対応型通所（100名）'!$BB$8/7),""))</f>
        <v>0</v>
      </c>
      <c r="BA278" s="513"/>
      <c r="BB278" s="454"/>
      <c r="BC278" s="424"/>
      <c r="BD278" s="424"/>
      <c r="BE278" s="424"/>
      <c r="BF278" s="425"/>
    </row>
    <row r="279" spans="2:58" ht="20.25" customHeight="1" x14ac:dyDescent="0.4">
      <c r="B279" s="560"/>
      <c r="C279" s="392"/>
      <c r="D279" s="393"/>
      <c r="E279" s="394"/>
      <c r="F279" s="121">
        <f>C277</f>
        <v>0</v>
      </c>
      <c r="G279" s="433"/>
      <c r="H279" s="417"/>
      <c r="I279" s="418"/>
      <c r="J279" s="418"/>
      <c r="K279" s="419"/>
      <c r="L279" s="438"/>
      <c r="M279" s="439"/>
      <c r="N279" s="439"/>
      <c r="O279" s="440"/>
      <c r="P279" s="514" t="s">
        <v>50</v>
      </c>
      <c r="Q279" s="515"/>
      <c r="R279" s="51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17">
        <f>IF($BB$3="４週",SUM(S279:AT279),IF($BB$3="暦月",SUM(S279:AW279),""))</f>
        <v>0</v>
      </c>
      <c r="AY279" s="518"/>
      <c r="AZ279" s="519">
        <f>IF($BB$3="４週",AX279/4,IF($BB$3="暦月",'認知症対応型通所（100名）'!AX279/('認知症対応型通所（100名）'!$BB$8/7),""))</f>
        <v>0</v>
      </c>
      <c r="BA279" s="520"/>
      <c r="BB279" s="455"/>
      <c r="BC279" s="439"/>
      <c r="BD279" s="439"/>
      <c r="BE279" s="439"/>
      <c r="BF279" s="440"/>
    </row>
    <row r="280" spans="2:58" ht="20.25" customHeight="1" x14ac:dyDescent="0.4">
      <c r="B280" s="560">
        <f>B277+1</f>
        <v>87</v>
      </c>
      <c r="C280" s="386"/>
      <c r="D280" s="387"/>
      <c r="E280" s="388"/>
      <c r="F280" s="118"/>
      <c r="G280" s="432"/>
      <c r="H280" s="434"/>
      <c r="I280" s="418"/>
      <c r="J280" s="418"/>
      <c r="K280" s="419"/>
      <c r="L280" s="435"/>
      <c r="M280" s="436"/>
      <c r="N280" s="436"/>
      <c r="O280" s="437"/>
      <c r="P280" s="504" t="s">
        <v>49</v>
      </c>
      <c r="Q280" s="505"/>
      <c r="R280" s="506"/>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26"/>
      <c r="AY280" s="627"/>
      <c r="AZ280" s="628"/>
      <c r="BA280" s="629"/>
      <c r="BB280" s="453"/>
      <c r="BC280" s="436"/>
      <c r="BD280" s="436"/>
      <c r="BE280" s="436"/>
      <c r="BF280" s="437"/>
    </row>
    <row r="281" spans="2:58" ht="20.25" customHeight="1" x14ac:dyDescent="0.4">
      <c r="B281" s="560"/>
      <c r="C281" s="389"/>
      <c r="D281" s="390"/>
      <c r="E281" s="391"/>
      <c r="F281" s="92"/>
      <c r="G281" s="413"/>
      <c r="H281" s="417"/>
      <c r="I281" s="418"/>
      <c r="J281" s="418"/>
      <c r="K281" s="419"/>
      <c r="L281" s="423"/>
      <c r="M281" s="424"/>
      <c r="N281" s="424"/>
      <c r="O281" s="425"/>
      <c r="P281" s="507" t="s">
        <v>15</v>
      </c>
      <c r="Q281" s="508"/>
      <c r="R281" s="509"/>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0">
        <f>IF($BB$3="４週",SUM(S281:AT281),IF($BB$3="暦月",SUM(S281:AW281),""))</f>
        <v>0</v>
      </c>
      <c r="AY281" s="511"/>
      <c r="AZ281" s="512">
        <f>IF($BB$3="４週",AX281/4,IF($BB$3="暦月",'認知症対応型通所（100名）'!AX281/('認知症対応型通所（100名）'!$BB$8/7),""))</f>
        <v>0</v>
      </c>
      <c r="BA281" s="513"/>
      <c r="BB281" s="454"/>
      <c r="BC281" s="424"/>
      <c r="BD281" s="424"/>
      <c r="BE281" s="424"/>
      <c r="BF281" s="425"/>
    </row>
    <row r="282" spans="2:58" ht="20.25" customHeight="1" x14ac:dyDescent="0.4">
      <c r="B282" s="560"/>
      <c r="C282" s="392"/>
      <c r="D282" s="393"/>
      <c r="E282" s="394"/>
      <c r="F282" s="121">
        <f>C280</f>
        <v>0</v>
      </c>
      <c r="G282" s="433"/>
      <c r="H282" s="417"/>
      <c r="I282" s="418"/>
      <c r="J282" s="418"/>
      <c r="K282" s="419"/>
      <c r="L282" s="438"/>
      <c r="M282" s="439"/>
      <c r="N282" s="439"/>
      <c r="O282" s="440"/>
      <c r="P282" s="514" t="s">
        <v>50</v>
      </c>
      <c r="Q282" s="515"/>
      <c r="R282" s="51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17">
        <f>IF($BB$3="４週",SUM(S282:AT282),IF($BB$3="暦月",SUM(S282:AW282),""))</f>
        <v>0</v>
      </c>
      <c r="AY282" s="518"/>
      <c r="AZ282" s="519">
        <f>IF($BB$3="４週",AX282/4,IF($BB$3="暦月",'認知症対応型通所（100名）'!AX282/('認知症対応型通所（100名）'!$BB$8/7),""))</f>
        <v>0</v>
      </c>
      <c r="BA282" s="520"/>
      <c r="BB282" s="455"/>
      <c r="BC282" s="439"/>
      <c r="BD282" s="439"/>
      <c r="BE282" s="439"/>
      <c r="BF282" s="440"/>
    </row>
    <row r="283" spans="2:58" ht="20.25" customHeight="1" x14ac:dyDescent="0.4">
      <c r="B283" s="560">
        <f>B280+1</f>
        <v>88</v>
      </c>
      <c r="C283" s="386"/>
      <c r="D283" s="387"/>
      <c r="E283" s="388"/>
      <c r="F283" s="118"/>
      <c r="G283" s="432"/>
      <c r="H283" s="434"/>
      <c r="I283" s="418"/>
      <c r="J283" s="418"/>
      <c r="K283" s="419"/>
      <c r="L283" s="435"/>
      <c r="M283" s="436"/>
      <c r="N283" s="436"/>
      <c r="O283" s="437"/>
      <c r="P283" s="504" t="s">
        <v>49</v>
      </c>
      <c r="Q283" s="505"/>
      <c r="R283" s="506"/>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26"/>
      <c r="AY283" s="627"/>
      <c r="AZ283" s="628"/>
      <c r="BA283" s="629"/>
      <c r="BB283" s="453"/>
      <c r="BC283" s="436"/>
      <c r="BD283" s="436"/>
      <c r="BE283" s="436"/>
      <c r="BF283" s="437"/>
    </row>
    <row r="284" spans="2:58" ht="20.25" customHeight="1" x14ac:dyDescent="0.4">
      <c r="B284" s="560"/>
      <c r="C284" s="389"/>
      <c r="D284" s="390"/>
      <c r="E284" s="391"/>
      <c r="F284" s="92"/>
      <c r="G284" s="413"/>
      <c r="H284" s="417"/>
      <c r="I284" s="418"/>
      <c r="J284" s="418"/>
      <c r="K284" s="419"/>
      <c r="L284" s="423"/>
      <c r="M284" s="424"/>
      <c r="N284" s="424"/>
      <c r="O284" s="425"/>
      <c r="P284" s="507" t="s">
        <v>15</v>
      </c>
      <c r="Q284" s="508"/>
      <c r="R284" s="509"/>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0">
        <f>IF($BB$3="４週",SUM(S284:AT284),IF($BB$3="暦月",SUM(S284:AW284),""))</f>
        <v>0</v>
      </c>
      <c r="AY284" s="511"/>
      <c r="AZ284" s="512">
        <f>IF($BB$3="４週",AX284/4,IF($BB$3="暦月",'認知症対応型通所（100名）'!AX284/('認知症対応型通所（100名）'!$BB$8/7),""))</f>
        <v>0</v>
      </c>
      <c r="BA284" s="513"/>
      <c r="BB284" s="454"/>
      <c r="BC284" s="424"/>
      <c r="BD284" s="424"/>
      <c r="BE284" s="424"/>
      <c r="BF284" s="425"/>
    </row>
    <row r="285" spans="2:58" ht="20.25" customHeight="1" x14ac:dyDescent="0.4">
      <c r="B285" s="560"/>
      <c r="C285" s="392"/>
      <c r="D285" s="393"/>
      <c r="E285" s="394"/>
      <c r="F285" s="121">
        <f>C283</f>
        <v>0</v>
      </c>
      <c r="G285" s="433"/>
      <c r="H285" s="417"/>
      <c r="I285" s="418"/>
      <c r="J285" s="418"/>
      <c r="K285" s="419"/>
      <c r="L285" s="438"/>
      <c r="M285" s="439"/>
      <c r="N285" s="439"/>
      <c r="O285" s="440"/>
      <c r="P285" s="514" t="s">
        <v>50</v>
      </c>
      <c r="Q285" s="515"/>
      <c r="R285" s="51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17">
        <f>IF($BB$3="４週",SUM(S285:AT285),IF($BB$3="暦月",SUM(S285:AW285),""))</f>
        <v>0</v>
      </c>
      <c r="AY285" s="518"/>
      <c r="AZ285" s="519">
        <f>IF($BB$3="４週",AX285/4,IF($BB$3="暦月",'認知症対応型通所（100名）'!AX285/('認知症対応型通所（100名）'!$BB$8/7),""))</f>
        <v>0</v>
      </c>
      <c r="BA285" s="520"/>
      <c r="BB285" s="455"/>
      <c r="BC285" s="439"/>
      <c r="BD285" s="439"/>
      <c r="BE285" s="439"/>
      <c r="BF285" s="440"/>
    </row>
    <row r="286" spans="2:58" ht="20.25" customHeight="1" x14ac:dyDescent="0.4">
      <c r="B286" s="560">
        <f>B283+1</f>
        <v>89</v>
      </c>
      <c r="C286" s="386"/>
      <c r="D286" s="387"/>
      <c r="E286" s="388"/>
      <c r="F286" s="118"/>
      <c r="G286" s="432"/>
      <c r="H286" s="434"/>
      <c r="I286" s="418"/>
      <c r="J286" s="418"/>
      <c r="K286" s="419"/>
      <c r="L286" s="435"/>
      <c r="M286" s="436"/>
      <c r="N286" s="436"/>
      <c r="O286" s="437"/>
      <c r="P286" s="504" t="s">
        <v>49</v>
      </c>
      <c r="Q286" s="505"/>
      <c r="R286" s="506"/>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26"/>
      <c r="AY286" s="627"/>
      <c r="AZ286" s="628"/>
      <c r="BA286" s="629"/>
      <c r="BB286" s="453"/>
      <c r="BC286" s="436"/>
      <c r="BD286" s="436"/>
      <c r="BE286" s="436"/>
      <c r="BF286" s="437"/>
    </row>
    <row r="287" spans="2:58" ht="20.25" customHeight="1" x14ac:dyDescent="0.4">
      <c r="B287" s="560"/>
      <c r="C287" s="389"/>
      <c r="D287" s="390"/>
      <c r="E287" s="391"/>
      <c r="F287" s="92"/>
      <c r="G287" s="413"/>
      <c r="H287" s="417"/>
      <c r="I287" s="418"/>
      <c r="J287" s="418"/>
      <c r="K287" s="419"/>
      <c r="L287" s="423"/>
      <c r="M287" s="424"/>
      <c r="N287" s="424"/>
      <c r="O287" s="425"/>
      <c r="P287" s="507" t="s">
        <v>15</v>
      </c>
      <c r="Q287" s="508"/>
      <c r="R287" s="509"/>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0">
        <f>IF($BB$3="４週",SUM(S287:AT287),IF($BB$3="暦月",SUM(S287:AW287),""))</f>
        <v>0</v>
      </c>
      <c r="AY287" s="511"/>
      <c r="AZ287" s="512">
        <f>IF($BB$3="４週",AX287/4,IF($BB$3="暦月",'認知症対応型通所（100名）'!AX287/('認知症対応型通所（100名）'!$BB$8/7),""))</f>
        <v>0</v>
      </c>
      <c r="BA287" s="513"/>
      <c r="BB287" s="454"/>
      <c r="BC287" s="424"/>
      <c r="BD287" s="424"/>
      <c r="BE287" s="424"/>
      <c r="BF287" s="425"/>
    </row>
    <row r="288" spans="2:58" ht="20.25" customHeight="1" x14ac:dyDescent="0.4">
      <c r="B288" s="560"/>
      <c r="C288" s="392"/>
      <c r="D288" s="393"/>
      <c r="E288" s="394"/>
      <c r="F288" s="121">
        <f>C286</f>
        <v>0</v>
      </c>
      <c r="G288" s="433"/>
      <c r="H288" s="417"/>
      <c r="I288" s="418"/>
      <c r="J288" s="418"/>
      <c r="K288" s="419"/>
      <c r="L288" s="438"/>
      <c r="M288" s="439"/>
      <c r="N288" s="439"/>
      <c r="O288" s="440"/>
      <c r="P288" s="514" t="s">
        <v>50</v>
      </c>
      <c r="Q288" s="515"/>
      <c r="R288" s="51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17">
        <f>IF($BB$3="４週",SUM(S288:AT288),IF($BB$3="暦月",SUM(S288:AW288),""))</f>
        <v>0</v>
      </c>
      <c r="AY288" s="518"/>
      <c r="AZ288" s="519">
        <f>IF($BB$3="４週",AX288/4,IF($BB$3="暦月",'認知症対応型通所（100名）'!AX288/('認知症対応型通所（100名）'!$BB$8/7),""))</f>
        <v>0</v>
      </c>
      <c r="BA288" s="520"/>
      <c r="BB288" s="455"/>
      <c r="BC288" s="439"/>
      <c r="BD288" s="439"/>
      <c r="BE288" s="439"/>
      <c r="BF288" s="440"/>
    </row>
    <row r="289" spans="2:58" ht="20.25" customHeight="1" x14ac:dyDescent="0.4">
      <c r="B289" s="560">
        <f>B286+1</f>
        <v>90</v>
      </c>
      <c r="C289" s="386"/>
      <c r="D289" s="387"/>
      <c r="E289" s="388"/>
      <c r="F289" s="118"/>
      <c r="G289" s="432"/>
      <c r="H289" s="434"/>
      <c r="I289" s="418"/>
      <c r="J289" s="418"/>
      <c r="K289" s="419"/>
      <c r="L289" s="435"/>
      <c r="M289" s="436"/>
      <c r="N289" s="436"/>
      <c r="O289" s="437"/>
      <c r="P289" s="504" t="s">
        <v>49</v>
      </c>
      <c r="Q289" s="505"/>
      <c r="R289" s="506"/>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26"/>
      <c r="AY289" s="627"/>
      <c r="AZ289" s="628"/>
      <c r="BA289" s="629"/>
      <c r="BB289" s="453"/>
      <c r="BC289" s="436"/>
      <c r="BD289" s="436"/>
      <c r="BE289" s="436"/>
      <c r="BF289" s="437"/>
    </row>
    <row r="290" spans="2:58" ht="20.25" customHeight="1" x14ac:dyDescent="0.4">
      <c r="B290" s="560"/>
      <c r="C290" s="389"/>
      <c r="D290" s="390"/>
      <c r="E290" s="391"/>
      <c r="F290" s="92"/>
      <c r="G290" s="413"/>
      <c r="H290" s="417"/>
      <c r="I290" s="418"/>
      <c r="J290" s="418"/>
      <c r="K290" s="419"/>
      <c r="L290" s="423"/>
      <c r="M290" s="424"/>
      <c r="N290" s="424"/>
      <c r="O290" s="425"/>
      <c r="P290" s="507" t="s">
        <v>15</v>
      </c>
      <c r="Q290" s="508"/>
      <c r="R290" s="509"/>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0">
        <f>IF($BB$3="４週",SUM(S290:AT290),IF($BB$3="暦月",SUM(S290:AW290),""))</f>
        <v>0</v>
      </c>
      <c r="AY290" s="511"/>
      <c r="AZ290" s="512">
        <f>IF($BB$3="４週",AX290/4,IF($BB$3="暦月",'認知症対応型通所（100名）'!AX290/('認知症対応型通所（100名）'!$BB$8/7),""))</f>
        <v>0</v>
      </c>
      <c r="BA290" s="513"/>
      <c r="BB290" s="454"/>
      <c r="BC290" s="424"/>
      <c r="BD290" s="424"/>
      <c r="BE290" s="424"/>
      <c r="BF290" s="425"/>
    </row>
    <row r="291" spans="2:58" ht="20.25" customHeight="1" x14ac:dyDescent="0.4">
      <c r="B291" s="560"/>
      <c r="C291" s="392"/>
      <c r="D291" s="393"/>
      <c r="E291" s="394"/>
      <c r="F291" s="121">
        <f>C289</f>
        <v>0</v>
      </c>
      <c r="G291" s="433"/>
      <c r="H291" s="417"/>
      <c r="I291" s="418"/>
      <c r="J291" s="418"/>
      <c r="K291" s="419"/>
      <c r="L291" s="438"/>
      <c r="M291" s="439"/>
      <c r="N291" s="439"/>
      <c r="O291" s="440"/>
      <c r="P291" s="514" t="s">
        <v>50</v>
      </c>
      <c r="Q291" s="515"/>
      <c r="R291" s="51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17">
        <f>IF($BB$3="４週",SUM(S291:AT291),IF($BB$3="暦月",SUM(S291:AW291),""))</f>
        <v>0</v>
      </c>
      <c r="AY291" s="518"/>
      <c r="AZ291" s="519">
        <f>IF($BB$3="４週",AX291/4,IF($BB$3="暦月",'認知症対応型通所（100名）'!AX291/('認知症対応型通所（100名）'!$BB$8/7),""))</f>
        <v>0</v>
      </c>
      <c r="BA291" s="520"/>
      <c r="BB291" s="455"/>
      <c r="BC291" s="439"/>
      <c r="BD291" s="439"/>
      <c r="BE291" s="439"/>
      <c r="BF291" s="440"/>
    </row>
    <row r="292" spans="2:58" ht="20.25" customHeight="1" x14ac:dyDescent="0.4">
      <c r="B292" s="560">
        <f>B289+1</f>
        <v>91</v>
      </c>
      <c r="C292" s="386"/>
      <c r="D292" s="387"/>
      <c r="E292" s="388"/>
      <c r="F292" s="118"/>
      <c r="G292" s="432"/>
      <c r="H292" s="434"/>
      <c r="I292" s="418"/>
      <c r="J292" s="418"/>
      <c r="K292" s="419"/>
      <c r="L292" s="435"/>
      <c r="M292" s="436"/>
      <c r="N292" s="436"/>
      <c r="O292" s="437"/>
      <c r="P292" s="504" t="s">
        <v>49</v>
      </c>
      <c r="Q292" s="505"/>
      <c r="R292" s="506"/>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26"/>
      <c r="AY292" s="627"/>
      <c r="AZ292" s="628"/>
      <c r="BA292" s="629"/>
      <c r="BB292" s="453"/>
      <c r="BC292" s="436"/>
      <c r="BD292" s="436"/>
      <c r="BE292" s="436"/>
      <c r="BF292" s="437"/>
    </row>
    <row r="293" spans="2:58" ht="20.25" customHeight="1" x14ac:dyDescent="0.4">
      <c r="B293" s="560"/>
      <c r="C293" s="389"/>
      <c r="D293" s="390"/>
      <c r="E293" s="391"/>
      <c r="F293" s="92"/>
      <c r="G293" s="413"/>
      <c r="H293" s="417"/>
      <c r="I293" s="418"/>
      <c r="J293" s="418"/>
      <c r="K293" s="419"/>
      <c r="L293" s="423"/>
      <c r="M293" s="424"/>
      <c r="N293" s="424"/>
      <c r="O293" s="425"/>
      <c r="P293" s="507" t="s">
        <v>15</v>
      </c>
      <c r="Q293" s="508"/>
      <c r="R293" s="509"/>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0">
        <f>IF($BB$3="４週",SUM(S293:AT293),IF($BB$3="暦月",SUM(S293:AW293),""))</f>
        <v>0</v>
      </c>
      <c r="AY293" s="511"/>
      <c r="AZ293" s="512">
        <f>IF($BB$3="４週",AX293/4,IF($BB$3="暦月",'認知症対応型通所（100名）'!AX293/('認知症対応型通所（100名）'!$BB$8/7),""))</f>
        <v>0</v>
      </c>
      <c r="BA293" s="513"/>
      <c r="BB293" s="454"/>
      <c r="BC293" s="424"/>
      <c r="BD293" s="424"/>
      <c r="BE293" s="424"/>
      <c r="BF293" s="425"/>
    </row>
    <row r="294" spans="2:58" ht="20.25" customHeight="1" x14ac:dyDescent="0.4">
      <c r="B294" s="560"/>
      <c r="C294" s="392"/>
      <c r="D294" s="393"/>
      <c r="E294" s="394"/>
      <c r="F294" s="121">
        <f>C292</f>
        <v>0</v>
      </c>
      <c r="G294" s="433"/>
      <c r="H294" s="417"/>
      <c r="I294" s="418"/>
      <c r="J294" s="418"/>
      <c r="K294" s="419"/>
      <c r="L294" s="438"/>
      <c r="M294" s="439"/>
      <c r="N294" s="439"/>
      <c r="O294" s="440"/>
      <c r="P294" s="514" t="s">
        <v>50</v>
      </c>
      <c r="Q294" s="515"/>
      <c r="R294" s="51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17">
        <f>IF($BB$3="４週",SUM(S294:AT294),IF($BB$3="暦月",SUM(S294:AW294),""))</f>
        <v>0</v>
      </c>
      <c r="AY294" s="518"/>
      <c r="AZ294" s="519">
        <f>IF($BB$3="４週",AX294/4,IF($BB$3="暦月",'認知症対応型通所（100名）'!AX294/('認知症対応型通所（100名）'!$BB$8/7),""))</f>
        <v>0</v>
      </c>
      <c r="BA294" s="520"/>
      <c r="BB294" s="455"/>
      <c r="BC294" s="439"/>
      <c r="BD294" s="439"/>
      <c r="BE294" s="439"/>
      <c r="BF294" s="440"/>
    </row>
    <row r="295" spans="2:58" ht="20.25" customHeight="1" x14ac:dyDescent="0.4">
      <c r="B295" s="560">
        <f>B292+1</f>
        <v>92</v>
      </c>
      <c r="C295" s="386"/>
      <c r="D295" s="387"/>
      <c r="E295" s="388"/>
      <c r="F295" s="118"/>
      <c r="G295" s="432"/>
      <c r="H295" s="434"/>
      <c r="I295" s="418"/>
      <c r="J295" s="418"/>
      <c r="K295" s="419"/>
      <c r="L295" s="435"/>
      <c r="M295" s="436"/>
      <c r="N295" s="436"/>
      <c r="O295" s="437"/>
      <c r="P295" s="504" t="s">
        <v>49</v>
      </c>
      <c r="Q295" s="505"/>
      <c r="R295" s="506"/>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26"/>
      <c r="AY295" s="627"/>
      <c r="AZ295" s="628"/>
      <c r="BA295" s="629"/>
      <c r="BB295" s="453"/>
      <c r="BC295" s="436"/>
      <c r="BD295" s="436"/>
      <c r="BE295" s="436"/>
      <c r="BF295" s="437"/>
    </row>
    <row r="296" spans="2:58" ht="20.25" customHeight="1" x14ac:dyDescent="0.4">
      <c r="B296" s="560"/>
      <c r="C296" s="389"/>
      <c r="D296" s="390"/>
      <c r="E296" s="391"/>
      <c r="F296" s="92"/>
      <c r="G296" s="413"/>
      <c r="H296" s="417"/>
      <c r="I296" s="418"/>
      <c r="J296" s="418"/>
      <c r="K296" s="419"/>
      <c r="L296" s="423"/>
      <c r="M296" s="424"/>
      <c r="N296" s="424"/>
      <c r="O296" s="425"/>
      <c r="P296" s="507" t="s">
        <v>15</v>
      </c>
      <c r="Q296" s="508"/>
      <c r="R296" s="509"/>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0">
        <f>IF($BB$3="４週",SUM(S296:AT296),IF($BB$3="暦月",SUM(S296:AW296),""))</f>
        <v>0</v>
      </c>
      <c r="AY296" s="511"/>
      <c r="AZ296" s="512">
        <f>IF($BB$3="４週",AX296/4,IF($BB$3="暦月",'認知症対応型通所（100名）'!AX296/('認知症対応型通所（100名）'!$BB$8/7),""))</f>
        <v>0</v>
      </c>
      <c r="BA296" s="513"/>
      <c r="BB296" s="454"/>
      <c r="BC296" s="424"/>
      <c r="BD296" s="424"/>
      <c r="BE296" s="424"/>
      <c r="BF296" s="425"/>
    </row>
    <row r="297" spans="2:58" ht="20.25" customHeight="1" x14ac:dyDescent="0.4">
      <c r="B297" s="560"/>
      <c r="C297" s="392"/>
      <c r="D297" s="393"/>
      <c r="E297" s="394"/>
      <c r="F297" s="121">
        <f>C295</f>
        <v>0</v>
      </c>
      <c r="G297" s="433"/>
      <c r="H297" s="417"/>
      <c r="I297" s="418"/>
      <c r="J297" s="418"/>
      <c r="K297" s="419"/>
      <c r="L297" s="438"/>
      <c r="M297" s="439"/>
      <c r="N297" s="439"/>
      <c r="O297" s="440"/>
      <c r="P297" s="514" t="s">
        <v>50</v>
      </c>
      <c r="Q297" s="515"/>
      <c r="R297" s="51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17">
        <f>IF($BB$3="４週",SUM(S297:AT297),IF($BB$3="暦月",SUM(S297:AW297),""))</f>
        <v>0</v>
      </c>
      <c r="AY297" s="518"/>
      <c r="AZ297" s="519">
        <f>IF($BB$3="４週",AX297/4,IF($BB$3="暦月",'認知症対応型通所（100名）'!AX297/('認知症対応型通所（100名）'!$BB$8/7),""))</f>
        <v>0</v>
      </c>
      <c r="BA297" s="520"/>
      <c r="BB297" s="455"/>
      <c r="BC297" s="439"/>
      <c r="BD297" s="439"/>
      <c r="BE297" s="439"/>
      <c r="BF297" s="440"/>
    </row>
    <row r="298" spans="2:58" ht="20.25" customHeight="1" x14ac:dyDescent="0.4">
      <c r="B298" s="560">
        <f>B295+1</f>
        <v>93</v>
      </c>
      <c r="C298" s="386"/>
      <c r="D298" s="387"/>
      <c r="E298" s="388"/>
      <c r="F298" s="118"/>
      <c r="G298" s="432"/>
      <c r="H298" s="434"/>
      <c r="I298" s="418"/>
      <c r="J298" s="418"/>
      <c r="K298" s="419"/>
      <c r="L298" s="435"/>
      <c r="M298" s="436"/>
      <c r="N298" s="436"/>
      <c r="O298" s="437"/>
      <c r="P298" s="504" t="s">
        <v>49</v>
      </c>
      <c r="Q298" s="505"/>
      <c r="R298" s="506"/>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26"/>
      <c r="AY298" s="627"/>
      <c r="AZ298" s="628"/>
      <c r="BA298" s="629"/>
      <c r="BB298" s="453"/>
      <c r="BC298" s="436"/>
      <c r="BD298" s="436"/>
      <c r="BE298" s="436"/>
      <c r="BF298" s="437"/>
    </row>
    <row r="299" spans="2:58" ht="20.25" customHeight="1" x14ac:dyDescent="0.4">
      <c r="B299" s="560"/>
      <c r="C299" s="389"/>
      <c r="D299" s="390"/>
      <c r="E299" s="391"/>
      <c r="F299" s="92"/>
      <c r="G299" s="413"/>
      <c r="H299" s="417"/>
      <c r="I299" s="418"/>
      <c r="J299" s="418"/>
      <c r="K299" s="419"/>
      <c r="L299" s="423"/>
      <c r="M299" s="424"/>
      <c r="N299" s="424"/>
      <c r="O299" s="425"/>
      <c r="P299" s="507" t="s">
        <v>15</v>
      </c>
      <c r="Q299" s="508"/>
      <c r="R299" s="509"/>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0">
        <f>IF($BB$3="４週",SUM(S299:AT299),IF($BB$3="暦月",SUM(S299:AW299),""))</f>
        <v>0</v>
      </c>
      <c r="AY299" s="511"/>
      <c r="AZ299" s="512">
        <f>IF($BB$3="４週",AX299/4,IF($BB$3="暦月",'認知症対応型通所（100名）'!AX299/('認知症対応型通所（100名）'!$BB$8/7),""))</f>
        <v>0</v>
      </c>
      <c r="BA299" s="513"/>
      <c r="BB299" s="454"/>
      <c r="BC299" s="424"/>
      <c r="BD299" s="424"/>
      <c r="BE299" s="424"/>
      <c r="BF299" s="425"/>
    </row>
    <row r="300" spans="2:58" ht="20.25" customHeight="1" x14ac:dyDescent="0.4">
      <c r="B300" s="560"/>
      <c r="C300" s="392"/>
      <c r="D300" s="393"/>
      <c r="E300" s="394"/>
      <c r="F300" s="121">
        <f>C298</f>
        <v>0</v>
      </c>
      <c r="G300" s="433"/>
      <c r="H300" s="417"/>
      <c r="I300" s="418"/>
      <c r="J300" s="418"/>
      <c r="K300" s="419"/>
      <c r="L300" s="438"/>
      <c r="M300" s="439"/>
      <c r="N300" s="439"/>
      <c r="O300" s="440"/>
      <c r="P300" s="514" t="s">
        <v>50</v>
      </c>
      <c r="Q300" s="515"/>
      <c r="R300" s="51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17">
        <f>IF($BB$3="４週",SUM(S300:AT300),IF($BB$3="暦月",SUM(S300:AW300),""))</f>
        <v>0</v>
      </c>
      <c r="AY300" s="518"/>
      <c r="AZ300" s="519">
        <f>IF($BB$3="４週",AX300/4,IF($BB$3="暦月",'認知症対応型通所（100名）'!AX300/('認知症対応型通所（100名）'!$BB$8/7),""))</f>
        <v>0</v>
      </c>
      <c r="BA300" s="520"/>
      <c r="BB300" s="455"/>
      <c r="BC300" s="439"/>
      <c r="BD300" s="439"/>
      <c r="BE300" s="439"/>
      <c r="BF300" s="440"/>
    </row>
    <row r="301" spans="2:58" ht="20.25" customHeight="1" x14ac:dyDescent="0.4">
      <c r="B301" s="560">
        <f>B298+1</f>
        <v>94</v>
      </c>
      <c r="C301" s="386"/>
      <c r="D301" s="387"/>
      <c r="E301" s="388"/>
      <c r="F301" s="118"/>
      <c r="G301" s="432"/>
      <c r="H301" s="434"/>
      <c r="I301" s="418"/>
      <c r="J301" s="418"/>
      <c r="K301" s="419"/>
      <c r="L301" s="435"/>
      <c r="M301" s="436"/>
      <c r="N301" s="436"/>
      <c r="O301" s="437"/>
      <c r="P301" s="504" t="s">
        <v>49</v>
      </c>
      <c r="Q301" s="505"/>
      <c r="R301" s="506"/>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26"/>
      <c r="AY301" s="627"/>
      <c r="AZ301" s="628"/>
      <c r="BA301" s="629"/>
      <c r="BB301" s="453"/>
      <c r="BC301" s="436"/>
      <c r="BD301" s="436"/>
      <c r="BE301" s="436"/>
      <c r="BF301" s="437"/>
    </row>
    <row r="302" spans="2:58" ht="20.25" customHeight="1" x14ac:dyDescent="0.4">
      <c r="B302" s="560"/>
      <c r="C302" s="389"/>
      <c r="D302" s="390"/>
      <c r="E302" s="391"/>
      <c r="F302" s="92"/>
      <c r="G302" s="413"/>
      <c r="H302" s="417"/>
      <c r="I302" s="418"/>
      <c r="J302" s="418"/>
      <c r="K302" s="419"/>
      <c r="L302" s="423"/>
      <c r="M302" s="424"/>
      <c r="N302" s="424"/>
      <c r="O302" s="425"/>
      <c r="P302" s="507" t="s">
        <v>15</v>
      </c>
      <c r="Q302" s="508"/>
      <c r="R302" s="509"/>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0">
        <f>IF($BB$3="４週",SUM(S302:AT302),IF($BB$3="暦月",SUM(S302:AW302),""))</f>
        <v>0</v>
      </c>
      <c r="AY302" s="511"/>
      <c r="AZ302" s="512">
        <f>IF($BB$3="４週",AX302/4,IF($BB$3="暦月",'認知症対応型通所（100名）'!AX302/('認知症対応型通所（100名）'!$BB$8/7),""))</f>
        <v>0</v>
      </c>
      <c r="BA302" s="513"/>
      <c r="BB302" s="454"/>
      <c r="BC302" s="424"/>
      <c r="BD302" s="424"/>
      <c r="BE302" s="424"/>
      <c r="BF302" s="425"/>
    </row>
    <row r="303" spans="2:58" ht="20.25" customHeight="1" x14ac:dyDescent="0.4">
      <c r="B303" s="560"/>
      <c r="C303" s="392"/>
      <c r="D303" s="393"/>
      <c r="E303" s="394"/>
      <c r="F303" s="121">
        <f>C301</f>
        <v>0</v>
      </c>
      <c r="G303" s="433"/>
      <c r="H303" s="417"/>
      <c r="I303" s="418"/>
      <c r="J303" s="418"/>
      <c r="K303" s="419"/>
      <c r="L303" s="438"/>
      <c r="M303" s="439"/>
      <c r="N303" s="439"/>
      <c r="O303" s="440"/>
      <c r="P303" s="514" t="s">
        <v>50</v>
      </c>
      <c r="Q303" s="515"/>
      <c r="R303" s="51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17">
        <f>IF($BB$3="４週",SUM(S303:AT303),IF($BB$3="暦月",SUM(S303:AW303),""))</f>
        <v>0</v>
      </c>
      <c r="AY303" s="518"/>
      <c r="AZ303" s="519">
        <f>IF($BB$3="４週",AX303/4,IF($BB$3="暦月",'認知症対応型通所（100名）'!AX303/('認知症対応型通所（100名）'!$BB$8/7),""))</f>
        <v>0</v>
      </c>
      <c r="BA303" s="520"/>
      <c r="BB303" s="455"/>
      <c r="BC303" s="439"/>
      <c r="BD303" s="439"/>
      <c r="BE303" s="439"/>
      <c r="BF303" s="440"/>
    </row>
    <row r="304" spans="2:58" ht="20.25" customHeight="1" x14ac:dyDescent="0.4">
      <c r="B304" s="560">
        <f>B301+1</f>
        <v>95</v>
      </c>
      <c r="C304" s="386"/>
      <c r="D304" s="387"/>
      <c r="E304" s="388"/>
      <c r="F304" s="118"/>
      <c r="G304" s="432"/>
      <c r="H304" s="434"/>
      <c r="I304" s="418"/>
      <c r="J304" s="418"/>
      <c r="K304" s="419"/>
      <c r="L304" s="435"/>
      <c r="M304" s="436"/>
      <c r="N304" s="436"/>
      <c r="O304" s="437"/>
      <c r="P304" s="504" t="s">
        <v>49</v>
      </c>
      <c r="Q304" s="505"/>
      <c r="R304" s="506"/>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26"/>
      <c r="AY304" s="627"/>
      <c r="AZ304" s="628"/>
      <c r="BA304" s="629"/>
      <c r="BB304" s="453"/>
      <c r="BC304" s="436"/>
      <c r="BD304" s="436"/>
      <c r="BE304" s="436"/>
      <c r="BF304" s="437"/>
    </row>
    <row r="305" spans="2:58" ht="20.25" customHeight="1" x14ac:dyDescent="0.4">
      <c r="B305" s="560"/>
      <c r="C305" s="389"/>
      <c r="D305" s="390"/>
      <c r="E305" s="391"/>
      <c r="F305" s="92"/>
      <c r="G305" s="413"/>
      <c r="H305" s="417"/>
      <c r="I305" s="418"/>
      <c r="J305" s="418"/>
      <c r="K305" s="419"/>
      <c r="L305" s="423"/>
      <c r="M305" s="424"/>
      <c r="N305" s="424"/>
      <c r="O305" s="425"/>
      <c r="P305" s="507" t="s">
        <v>15</v>
      </c>
      <c r="Q305" s="508"/>
      <c r="R305" s="509"/>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0">
        <f>IF($BB$3="４週",SUM(S305:AT305),IF($BB$3="暦月",SUM(S305:AW305),""))</f>
        <v>0</v>
      </c>
      <c r="AY305" s="511"/>
      <c r="AZ305" s="512">
        <f>IF($BB$3="４週",AX305/4,IF($BB$3="暦月",'認知症対応型通所（100名）'!AX305/('認知症対応型通所（100名）'!$BB$8/7),""))</f>
        <v>0</v>
      </c>
      <c r="BA305" s="513"/>
      <c r="BB305" s="454"/>
      <c r="BC305" s="424"/>
      <c r="BD305" s="424"/>
      <c r="BE305" s="424"/>
      <c r="BF305" s="425"/>
    </row>
    <row r="306" spans="2:58" ht="20.25" customHeight="1" x14ac:dyDescent="0.4">
      <c r="B306" s="560"/>
      <c r="C306" s="392"/>
      <c r="D306" s="393"/>
      <c r="E306" s="394"/>
      <c r="F306" s="121">
        <f>C304</f>
        <v>0</v>
      </c>
      <c r="G306" s="433"/>
      <c r="H306" s="417"/>
      <c r="I306" s="418"/>
      <c r="J306" s="418"/>
      <c r="K306" s="419"/>
      <c r="L306" s="438"/>
      <c r="M306" s="439"/>
      <c r="N306" s="439"/>
      <c r="O306" s="440"/>
      <c r="P306" s="514" t="s">
        <v>50</v>
      </c>
      <c r="Q306" s="515"/>
      <c r="R306" s="51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17">
        <f>IF($BB$3="４週",SUM(S306:AT306),IF($BB$3="暦月",SUM(S306:AW306),""))</f>
        <v>0</v>
      </c>
      <c r="AY306" s="518"/>
      <c r="AZ306" s="519">
        <f>IF($BB$3="４週",AX306/4,IF($BB$3="暦月",'認知症対応型通所（100名）'!AX306/('認知症対応型通所（100名）'!$BB$8/7),""))</f>
        <v>0</v>
      </c>
      <c r="BA306" s="520"/>
      <c r="BB306" s="455"/>
      <c r="BC306" s="439"/>
      <c r="BD306" s="439"/>
      <c r="BE306" s="439"/>
      <c r="BF306" s="440"/>
    </row>
    <row r="307" spans="2:58" ht="20.25" customHeight="1" x14ac:dyDescent="0.4">
      <c r="B307" s="560">
        <f>B304+1</f>
        <v>96</v>
      </c>
      <c r="C307" s="386"/>
      <c r="D307" s="387"/>
      <c r="E307" s="388"/>
      <c r="F307" s="118"/>
      <c r="G307" s="432"/>
      <c r="H307" s="434"/>
      <c r="I307" s="418"/>
      <c r="J307" s="418"/>
      <c r="K307" s="419"/>
      <c r="L307" s="435"/>
      <c r="M307" s="436"/>
      <c r="N307" s="436"/>
      <c r="O307" s="437"/>
      <c r="P307" s="504" t="s">
        <v>49</v>
      </c>
      <c r="Q307" s="505"/>
      <c r="R307" s="506"/>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26"/>
      <c r="AY307" s="627"/>
      <c r="AZ307" s="628"/>
      <c r="BA307" s="629"/>
      <c r="BB307" s="453"/>
      <c r="BC307" s="436"/>
      <c r="BD307" s="436"/>
      <c r="BE307" s="436"/>
      <c r="BF307" s="437"/>
    </row>
    <row r="308" spans="2:58" ht="20.25" customHeight="1" x14ac:dyDescent="0.4">
      <c r="B308" s="560"/>
      <c r="C308" s="389"/>
      <c r="D308" s="390"/>
      <c r="E308" s="391"/>
      <c r="F308" s="92"/>
      <c r="G308" s="413"/>
      <c r="H308" s="417"/>
      <c r="I308" s="418"/>
      <c r="J308" s="418"/>
      <c r="K308" s="419"/>
      <c r="L308" s="423"/>
      <c r="M308" s="424"/>
      <c r="N308" s="424"/>
      <c r="O308" s="425"/>
      <c r="P308" s="507" t="s">
        <v>15</v>
      </c>
      <c r="Q308" s="508"/>
      <c r="R308" s="509"/>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0">
        <f>IF($BB$3="４週",SUM(S308:AT308),IF($BB$3="暦月",SUM(S308:AW308),""))</f>
        <v>0</v>
      </c>
      <c r="AY308" s="511"/>
      <c r="AZ308" s="512">
        <f>IF($BB$3="４週",AX308/4,IF($BB$3="暦月",'認知症対応型通所（100名）'!AX308/('認知症対応型通所（100名）'!$BB$8/7),""))</f>
        <v>0</v>
      </c>
      <c r="BA308" s="513"/>
      <c r="BB308" s="454"/>
      <c r="BC308" s="424"/>
      <c r="BD308" s="424"/>
      <c r="BE308" s="424"/>
      <c r="BF308" s="425"/>
    </row>
    <row r="309" spans="2:58" ht="20.25" customHeight="1" x14ac:dyDescent="0.4">
      <c r="B309" s="560"/>
      <c r="C309" s="392"/>
      <c r="D309" s="393"/>
      <c r="E309" s="394"/>
      <c r="F309" s="121">
        <f>C307</f>
        <v>0</v>
      </c>
      <c r="G309" s="433"/>
      <c r="H309" s="417"/>
      <c r="I309" s="418"/>
      <c r="J309" s="418"/>
      <c r="K309" s="419"/>
      <c r="L309" s="438"/>
      <c r="M309" s="439"/>
      <c r="N309" s="439"/>
      <c r="O309" s="440"/>
      <c r="P309" s="514" t="s">
        <v>50</v>
      </c>
      <c r="Q309" s="515"/>
      <c r="R309" s="51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17">
        <f>IF($BB$3="４週",SUM(S309:AT309),IF($BB$3="暦月",SUM(S309:AW309),""))</f>
        <v>0</v>
      </c>
      <c r="AY309" s="518"/>
      <c r="AZ309" s="519">
        <f>IF($BB$3="４週",AX309/4,IF($BB$3="暦月",'認知症対応型通所（100名）'!AX309/('認知症対応型通所（100名）'!$BB$8/7),""))</f>
        <v>0</v>
      </c>
      <c r="BA309" s="520"/>
      <c r="BB309" s="455"/>
      <c r="BC309" s="439"/>
      <c r="BD309" s="439"/>
      <c r="BE309" s="439"/>
      <c r="BF309" s="440"/>
    </row>
    <row r="310" spans="2:58" ht="20.25" customHeight="1" x14ac:dyDescent="0.4">
      <c r="B310" s="560">
        <f>B307+1</f>
        <v>97</v>
      </c>
      <c r="C310" s="386"/>
      <c r="D310" s="387"/>
      <c r="E310" s="388"/>
      <c r="F310" s="118"/>
      <c r="G310" s="432"/>
      <c r="H310" s="434"/>
      <c r="I310" s="418"/>
      <c r="J310" s="418"/>
      <c r="K310" s="419"/>
      <c r="L310" s="435"/>
      <c r="M310" s="436"/>
      <c r="N310" s="436"/>
      <c r="O310" s="437"/>
      <c r="P310" s="504" t="s">
        <v>49</v>
      </c>
      <c r="Q310" s="505"/>
      <c r="R310" s="506"/>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26"/>
      <c r="AY310" s="627"/>
      <c r="AZ310" s="628"/>
      <c r="BA310" s="629"/>
      <c r="BB310" s="453"/>
      <c r="BC310" s="436"/>
      <c r="BD310" s="436"/>
      <c r="BE310" s="436"/>
      <c r="BF310" s="437"/>
    </row>
    <row r="311" spans="2:58" ht="20.25" customHeight="1" x14ac:dyDescent="0.4">
      <c r="B311" s="560"/>
      <c r="C311" s="389"/>
      <c r="D311" s="390"/>
      <c r="E311" s="391"/>
      <c r="F311" s="92"/>
      <c r="G311" s="413"/>
      <c r="H311" s="417"/>
      <c r="I311" s="418"/>
      <c r="J311" s="418"/>
      <c r="K311" s="419"/>
      <c r="L311" s="423"/>
      <c r="M311" s="424"/>
      <c r="N311" s="424"/>
      <c r="O311" s="425"/>
      <c r="P311" s="507" t="s">
        <v>15</v>
      </c>
      <c r="Q311" s="508"/>
      <c r="R311" s="509"/>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0">
        <f>IF($BB$3="４週",SUM(S311:AT311),IF($BB$3="暦月",SUM(S311:AW311),""))</f>
        <v>0</v>
      </c>
      <c r="AY311" s="511"/>
      <c r="AZ311" s="512">
        <f>IF($BB$3="４週",AX311/4,IF($BB$3="暦月",'認知症対応型通所（100名）'!AX311/('認知症対応型通所（100名）'!$BB$8/7),""))</f>
        <v>0</v>
      </c>
      <c r="BA311" s="513"/>
      <c r="BB311" s="454"/>
      <c r="BC311" s="424"/>
      <c r="BD311" s="424"/>
      <c r="BE311" s="424"/>
      <c r="BF311" s="425"/>
    </row>
    <row r="312" spans="2:58" ht="20.25" customHeight="1" x14ac:dyDescent="0.4">
      <c r="B312" s="560"/>
      <c r="C312" s="392"/>
      <c r="D312" s="393"/>
      <c r="E312" s="394"/>
      <c r="F312" s="121">
        <f>C310</f>
        <v>0</v>
      </c>
      <c r="G312" s="433"/>
      <c r="H312" s="417"/>
      <c r="I312" s="418"/>
      <c r="J312" s="418"/>
      <c r="K312" s="419"/>
      <c r="L312" s="438"/>
      <c r="M312" s="439"/>
      <c r="N312" s="439"/>
      <c r="O312" s="440"/>
      <c r="P312" s="514" t="s">
        <v>50</v>
      </c>
      <c r="Q312" s="515"/>
      <c r="R312" s="51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17">
        <f>IF($BB$3="４週",SUM(S312:AT312),IF($BB$3="暦月",SUM(S312:AW312),""))</f>
        <v>0</v>
      </c>
      <c r="AY312" s="518"/>
      <c r="AZ312" s="519">
        <f>IF($BB$3="４週",AX312/4,IF($BB$3="暦月",'認知症対応型通所（100名）'!AX312/('認知症対応型通所（100名）'!$BB$8/7),""))</f>
        <v>0</v>
      </c>
      <c r="BA312" s="520"/>
      <c r="BB312" s="455"/>
      <c r="BC312" s="439"/>
      <c r="BD312" s="439"/>
      <c r="BE312" s="439"/>
      <c r="BF312" s="440"/>
    </row>
    <row r="313" spans="2:58" ht="20.25" customHeight="1" x14ac:dyDescent="0.4">
      <c r="B313" s="560">
        <f>B310+1</f>
        <v>98</v>
      </c>
      <c r="C313" s="386"/>
      <c r="D313" s="387"/>
      <c r="E313" s="388"/>
      <c r="F313" s="118"/>
      <c r="G313" s="432"/>
      <c r="H313" s="434"/>
      <c r="I313" s="418"/>
      <c r="J313" s="418"/>
      <c r="K313" s="419"/>
      <c r="L313" s="435"/>
      <c r="M313" s="436"/>
      <c r="N313" s="436"/>
      <c r="O313" s="437"/>
      <c r="P313" s="504" t="s">
        <v>49</v>
      </c>
      <c r="Q313" s="505"/>
      <c r="R313" s="506"/>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26"/>
      <c r="AY313" s="627"/>
      <c r="AZ313" s="628"/>
      <c r="BA313" s="629"/>
      <c r="BB313" s="453"/>
      <c r="BC313" s="436"/>
      <c r="BD313" s="436"/>
      <c r="BE313" s="436"/>
      <c r="BF313" s="437"/>
    </row>
    <row r="314" spans="2:58" ht="20.25" customHeight="1" x14ac:dyDescent="0.4">
      <c r="B314" s="560"/>
      <c r="C314" s="389"/>
      <c r="D314" s="390"/>
      <c r="E314" s="391"/>
      <c r="F314" s="92"/>
      <c r="G314" s="413"/>
      <c r="H314" s="417"/>
      <c r="I314" s="418"/>
      <c r="J314" s="418"/>
      <c r="K314" s="419"/>
      <c r="L314" s="423"/>
      <c r="M314" s="424"/>
      <c r="N314" s="424"/>
      <c r="O314" s="425"/>
      <c r="P314" s="507" t="s">
        <v>15</v>
      </c>
      <c r="Q314" s="508"/>
      <c r="R314" s="509"/>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0">
        <f>IF($BB$3="４週",SUM(S314:AT314),IF($BB$3="暦月",SUM(S314:AW314),""))</f>
        <v>0</v>
      </c>
      <c r="AY314" s="511"/>
      <c r="AZ314" s="512">
        <f>IF($BB$3="４週",AX314/4,IF($BB$3="暦月",'認知症対応型通所（100名）'!AX314/('認知症対応型通所（100名）'!$BB$8/7),""))</f>
        <v>0</v>
      </c>
      <c r="BA314" s="513"/>
      <c r="BB314" s="454"/>
      <c r="BC314" s="424"/>
      <c r="BD314" s="424"/>
      <c r="BE314" s="424"/>
      <c r="BF314" s="425"/>
    </row>
    <row r="315" spans="2:58" ht="20.25" customHeight="1" x14ac:dyDescent="0.4">
      <c r="B315" s="560"/>
      <c r="C315" s="392"/>
      <c r="D315" s="393"/>
      <c r="E315" s="394"/>
      <c r="F315" s="121">
        <f>C313</f>
        <v>0</v>
      </c>
      <c r="G315" s="433"/>
      <c r="H315" s="417"/>
      <c r="I315" s="418"/>
      <c r="J315" s="418"/>
      <c r="K315" s="419"/>
      <c r="L315" s="438"/>
      <c r="M315" s="439"/>
      <c r="N315" s="439"/>
      <c r="O315" s="440"/>
      <c r="P315" s="514" t="s">
        <v>50</v>
      </c>
      <c r="Q315" s="515"/>
      <c r="R315" s="51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17">
        <f>IF($BB$3="４週",SUM(S315:AT315),IF($BB$3="暦月",SUM(S315:AW315),""))</f>
        <v>0</v>
      </c>
      <c r="AY315" s="518"/>
      <c r="AZ315" s="519">
        <f>IF($BB$3="４週",AX315/4,IF($BB$3="暦月",'認知症対応型通所（100名）'!AX315/('認知症対応型通所（100名）'!$BB$8/7),""))</f>
        <v>0</v>
      </c>
      <c r="BA315" s="520"/>
      <c r="BB315" s="455"/>
      <c r="BC315" s="439"/>
      <c r="BD315" s="439"/>
      <c r="BE315" s="439"/>
      <c r="BF315" s="440"/>
    </row>
    <row r="316" spans="2:58" ht="20.25" customHeight="1" x14ac:dyDescent="0.4">
      <c r="B316" s="560">
        <f>B313+1</f>
        <v>99</v>
      </c>
      <c r="C316" s="386"/>
      <c r="D316" s="387"/>
      <c r="E316" s="388"/>
      <c r="F316" s="118"/>
      <c r="G316" s="432"/>
      <c r="H316" s="434"/>
      <c r="I316" s="418"/>
      <c r="J316" s="418"/>
      <c r="K316" s="419"/>
      <c r="L316" s="435"/>
      <c r="M316" s="436"/>
      <c r="N316" s="436"/>
      <c r="O316" s="437"/>
      <c r="P316" s="504" t="s">
        <v>49</v>
      </c>
      <c r="Q316" s="505"/>
      <c r="R316" s="506"/>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26"/>
      <c r="AY316" s="627"/>
      <c r="AZ316" s="628"/>
      <c r="BA316" s="629"/>
      <c r="BB316" s="453"/>
      <c r="BC316" s="436"/>
      <c r="BD316" s="436"/>
      <c r="BE316" s="436"/>
      <c r="BF316" s="437"/>
    </row>
    <row r="317" spans="2:58" ht="20.25" customHeight="1" x14ac:dyDescent="0.4">
      <c r="B317" s="560"/>
      <c r="C317" s="389"/>
      <c r="D317" s="390"/>
      <c r="E317" s="391"/>
      <c r="F317" s="92"/>
      <c r="G317" s="413"/>
      <c r="H317" s="417"/>
      <c r="I317" s="418"/>
      <c r="J317" s="418"/>
      <c r="K317" s="419"/>
      <c r="L317" s="423"/>
      <c r="M317" s="424"/>
      <c r="N317" s="424"/>
      <c r="O317" s="425"/>
      <c r="P317" s="507" t="s">
        <v>15</v>
      </c>
      <c r="Q317" s="508"/>
      <c r="R317" s="509"/>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0">
        <f>IF($BB$3="４週",SUM(S317:AT317),IF($BB$3="暦月",SUM(S317:AW317),""))</f>
        <v>0</v>
      </c>
      <c r="AY317" s="511"/>
      <c r="AZ317" s="512">
        <f>IF($BB$3="４週",AX317/4,IF($BB$3="暦月",'認知症対応型通所（100名）'!AX317/('認知症対応型通所（100名）'!$BB$8/7),""))</f>
        <v>0</v>
      </c>
      <c r="BA317" s="513"/>
      <c r="BB317" s="454"/>
      <c r="BC317" s="424"/>
      <c r="BD317" s="424"/>
      <c r="BE317" s="424"/>
      <c r="BF317" s="425"/>
    </row>
    <row r="318" spans="2:58" ht="20.25" customHeight="1" x14ac:dyDescent="0.4">
      <c r="B318" s="560"/>
      <c r="C318" s="392"/>
      <c r="D318" s="393"/>
      <c r="E318" s="394"/>
      <c r="F318" s="121">
        <f>C316</f>
        <v>0</v>
      </c>
      <c r="G318" s="433"/>
      <c r="H318" s="417"/>
      <c r="I318" s="418"/>
      <c r="J318" s="418"/>
      <c r="K318" s="419"/>
      <c r="L318" s="438"/>
      <c r="M318" s="439"/>
      <c r="N318" s="439"/>
      <c r="O318" s="440"/>
      <c r="P318" s="514" t="s">
        <v>50</v>
      </c>
      <c r="Q318" s="515"/>
      <c r="R318" s="51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17">
        <f>IF($BB$3="４週",SUM(S318:AT318),IF($BB$3="暦月",SUM(S318:AW318),""))</f>
        <v>0</v>
      </c>
      <c r="AY318" s="518"/>
      <c r="AZ318" s="519">
        <f>IF($BB$3="４週",AX318/4,IF($BB$3="暦月",'認知症対応型通所（100名）'!AX318/('認知症対応型通所（100名）'!$BB$8/7),""))</f>
        <v>0</v>
      </c>
      <c r="BA318" s="520"/>
      <c r="BB318" s="455"/>
      <c r="BC318" s="439"/>
      <c r="BD318" s="439"/>
      <c r="BE318" s="439"/>
      <c r="BF318" s="440"/>
    </row>
    <row r="319" spans="2:58" ht="20.25" customHeight="1" x14ac:dyDescent="0.4">
      <c r="B319" s="560">
        <f>B316+1</f>
        <v>100</v>
      </c>
      <c r="C319" s="386"/>
      <c r="D319" s="387"/>
      <c r="E319" s="388"/>
      <c r="F319" s="118"/>
      <c r="G319" s="432"/>
      <c r="H319" s="434"/>
      <c r="I319" s="418"/>
      <c r="J319" s="418"/>
      <c r="K319" s="419"/>
      <c r="L319" s="435"/>
      <c r="M319" s="436"/>
      <c r="N319" s="436"/>
      <c r="O319" s="437"/>
      <c r="P319" s="504" t="s">
        <v>49</v>
      </c>
      <c r="Q319" s="505"/>
      <c r="R319" s="506"/>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26"/>
      <c r="AY319" s="627"/>
      <c r="AZ319" s="628"/>
      <c r="BA319" s="629"/>
      <c r="BB319" s="453"/>
      <c r="BC319" s="436"/>
      <c r="BD319" s="436"/>
      <c r="BE319" s="436"/>
      <c r="BF319" s="437"/>
    </row>
    <row r="320" spans="2:58" ht="20.25" customHeight="1" x14ac:dyDescent="0.4">
      <c r="B320" s="560"/>
      <c r="C320" s="389"/>
      <c r="D320" s="390"/>
      <c r="E320" s="391"/>
      <c r="F320" s="92"/>
      <c r="G320" s="413"/>
      <c r="H320" s="417"/>
      <c r="I320" s="418"/>
      <c r="J320" s="418"/>
      <c r="K320" s="419"/>
      <c r="L320" s="423"/>
      <c r="M320" s="424"/>
      <c r="N320" s="424"/>
      <c r="O320" s="425"/>
      <c r="P320" s="507" t="s">
        <v>15</v>
      </c>
      <c r="Q320" s="508"/>
      <c r="R320" s="509"/>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0">
        <f>IF($BB$3="４週",SUM(S320:AT320),IF($BB$3="暦月",SUM(S320:AW320),""))</f>
        <v>0</v>
      </c>
      <c r="AY320" s="511"/>
      <c r="AZ320" s="512">
        <f>IF($BB$3="４週",AX320/4,IF($BB$3="暦月",'認知症対応型通所（100名）'!AX320/('認知症対応型通所（100名）'!$BB$8/7),""))</f>
        <v>0</v>
      </c>
      <c r="BA320" s="513"/>
      <c r="BB320" s="454"/>
      <c r="BC320" s="424"/>
      <c r="BD320" s="424"/>
      <c r="BE320" s="424"/>
      <c r="BF320" s="425"/>
    </row>
    <row r="321" spans="1:73" ht="20.25" customHeight="1" thickBot="1" x14ac:dyDescent="0.45">
      <c r="B321" s="560"/>
      <c r="C321" s="392"/>
      <c r="D321" s="393"/>
      <c r="E321" s="394"/>
      <c r="F321" s="121">
        <f>C319</f>
        <v>0</v>
      </c>
      <c r="G321" s="433"/>
      <c r="H321" s="417"/>
      <c r="I321" s="418"/>
      <c r="J321" s="418"/>
      <c r="K321" s="419"/>
      <c r="L321" s="438"/>
      <c r="M321" s="439"/>
      <c r="N321" s="439"/>
      <c r="O321" s="440"/>
      <c r="P321" s="514" t="s">
        <v>50</v>
      </c>
      <c r="Q321" s="515"/>
      <c r="R321" s="51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17">
        <f>IF($BB$3="４週",SUM(S321:AT321),IF($BB$3="暦月",SUM(S321:AW321),""))</f>
        <v>0</v>
      </c>
      <c r="AY321" s="518"/>
      <c r="AZ321" s="519">
        <f>IF($BB$3="４週",AX321/4,IF($BB$3="暦月",'認知症対応型通所（100名）'!AX321/('認知症対応型通所（100名）'!$BB$8/7),""))</f>
        <v>0</v>
      </c>
      <c r="BA321" s="520"/>
      <c r="BB321" s="455"/>
      <c r="BC321" s="439"/>
      <c r="BD321" s="439"/>
      <c r="BE321" s="439"/>
      <c r="BF321" s="440"/>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
      <c r="B323" s="276"/>
      <c r="C323" s="277"/>
      <c r="D323" s="277"/>
      <c r="E323" s="277"/>
      <c r="F323" s="193"/>
      <c r="G323" s="447" t="s">
        <v>193</v>
      </c>
      <c r="H323" s="447"/>
      <c r="I323" s="447"/>
      <c r="J323" s="447"/>
      <c r="K323" s="448"/>
      <c r="L323" s="271"/>
      <c r="M323" s="500" t="s">
        <v>60</v>
      </c>
      <c r="N323" s="501"/>
      <c r="O323" s="501"/>
      <c r="P323" s="501"/>
      <c r="Q323" s="501"/>
      <c r="R323" s="502"/>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477" t="str">
        <f>IF(SUMIF($F$22:$F$321, $M323, AX$22:AX$321)=0,"",SUMIF($F$22:$F$321, $M323, AX$22:AX$321))</f>
        <v/>
      </c>
      <c r="AY323" s="478"/>
      <c r="AZ323" s="479" t="str">
        <f t="shared" ref="AZ323:AZ325" si="2">IF(AX323="","",IF($BB$3="４週",AX323/4,IF($BB$3="暦月",AX323/($BB$8/7),"")))</f>
        <v/>
      </c>
      <c r="BA323" s="480"/>
      <c r="BB323" s="525"/>
      <c r="BC323" s="526"/>
      <c r="BD323" s="526"/>
      <c r="BE323" s="526"/>
      <c r="BF323" s="527"/>
    </row>
    <row r="324" spans="1:73" ht="20.25" customHeight="1" x14ac:dyDescent="0.4">
      <c r="B324" s="278"/>
      <c r="C324" s="208"/>
      <c r="D324" s="208"/>
      <c r="E324" s="208"/>
      <c r="F324" s="195"/>
      <c r="G324" s="449"/>
      <c r="H324" s="449"/>
      <c r="I324" s="449"/>
      <c r="J324" s="449"/>
      <c r="K324" s="450"/>
      <c r="L324" s="275"/>
      <c r="M324" s="444" t="s">
        <v>5</v>
      </c>
      <c r="N324" s="445"/>
      <c r="O324" s="445"/>
      <c r="P324" s="445"/>
      <c r="Q324" s="445"/>
      <c r="R324" s="446"/>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477" t="str">
        <f>IF(SUMIF($F$22:$F$321, $M324, AX$22:AX$321)=0,"",SUMIF($F$22:$F$321, $M324, AX$22:AX$321))</f>
        <v/>
      </c>
      <c r="AY324" s="478"/>
      <c r="AZ324" s="479" t="str">
        <f t="shared" si="2"/>
        <v/>
      </c>
      <c r="BA324" s="480"/>
      <c r="BB324" s="528"/>
      <c r="BC324" s="529"/>
      <c r="BD324" s="529"/>
      <c r="BE324" s="529"/>
      <c r="BF324" s="530"/>
    </row>
    <row r="325" spans="1:73" ht="20.25" customHeight="1" x14ac:dyDescent="0.4">
      <c r="B325" s="269"/>
      <c r="C325" s="270"/>
      <c r="D325" s="270"/>
      <c r="E325" s="270"/>
      <c r="F325" s="195"/>
      <c r="G325" s="451"/>
      <c r="H325" s="451"/>
      <c r="I325" s="451"/>
      <c r="J325" s="451"/>
      <c r="K325" s="452"/>
      <c r="L325" s="275"/>
      <c r="M325" s="444" t="s">
        <v>61</v>
      </c>
      <c r="N325" s="445"/>
      <c r="O325" s="445"/>
      <c r="P325" s="445"/>
      <c r="Q325" s="445"/>
      <c r="R325" s="446"/>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477" t="str">
        <f>IF(SUMIF($F$22:$F$321, $M325, AX$22:AX$321)=0,"",SUMIF($F$22:$F$321, $M325, AX$22:AX$321))</f>
        <v/>
      </c>
      <c r="AY325" s="478"/>
      <c r="AZ325" s="479" t="str">
        <f t="shared" si="2"/>
        <v/>
      </c>
      <c r="BA325" s="480"/>
      <c r="BB325" s="528"/>
      <c r="BC325" s="529"/>
      <c r="BD325" s="529"/>
      <c r="BE325" s="529"/>
      <c r="BF325" s="530"/>
    </row>
    <row r="326" spans="1:73" ht="20.25" customHeight="1" x14ac:dyDescent="0.4">
      <c r="B326" s="53"/>
      <c r="C326" s="26"/>
      <c r="D326" s="26"/>
      <c r="E326" s="26"/>
      <c r="F326" s="26"/>
      <c r="G326" s="534" t="s">
        <v>194</v>
      </c>
      <c r="H326" s="534"/>
      <c r="I326" s="534"/>
      <c r="J326" s="534"/>
      <c r="K326" s="534"/>
      <c r="L326" s="534"/>
      <c r="M326" s="534"/>
      <c r="N326" s="534"/>
      <c r="O326" s="534"/>
      <c r="P326" s="534"/>
      <c r="Q326" s="534"/>
      <c r="R326" s="535"/>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536"/>
      <c r="AY326" s="537"/>
      <c r="AZ326" s="537"/>
      <c r="BA326" s="538"/>
      <c r="BB326" s="528"/>
      <c r="BC326" s="529"/>
      <c r="BD326" s="529"/>
      <c r="BE326" s="529"/>
      <c r="BF326" s="530"/>
    </row>
    <row r="327" spans="1:73" ht="20.25" customHeight="1" thickBot="1" x14ac:dyDescent="0.45">
      <c r="B327" s="54"/>
      <c r="C327" s="114"/>
      <c r="D327" s="114"/>
      <c r="E327" s="114"/>
      <c r="F327" s="114"/>
      <c r="G327" s="545" t="s">
        <v>195</v>
      </c>
      <c r="H327" s="545"/>
      <c r="I327" s="545"/>
      <c r="J327" s="545"/>
      <c r="K327" s="545"/>
      <c r="L327" s="545"/>
      <c r="M327" s="545"/>
      <c r="N327" s="545"/>
      <c r="O327" s="545"/>
      <c r="P327" s="545"/>
      <c r="Q327" s="545"/>
      <c r="R327" s="546"/>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539"/>
      <c r="AY327" s="540"/>
      <c r="AZ327" s="540"/>
      <c r="BA327" s="541"/>
      <c r="BB327" s="528"/>
      <c r="BC327" s="529"/>
      <c r="BD327" s="529"/>
      <c r="BE327" s="529"/>
      <c r="BF327" s="530"/>
    </row>
    <row r="328" spans="1:73" ht="18.75" customHeight="1" x14ac:dyDescent="0.4">
      <c r="B328" s="547" t="s">
        <v>196</v>
      </c>
      <c r="C328" s="548"/>
      <c r="D328" s="548"/>
      <c r="E328" s="548"/>
      <c r="F328" s="548"/>
      <c r="G328" s="548"/>
      <c r="H328" s="548"/>
      <c r="I328" s="548"/>
      <c r="J328" s="548"/>
      <c r="K328" s="549"/>
      <c r="L328" s="553" t="s">
        <v>60</v>
      </c>
      <c r="M328" s="553"/>
      <c r="N328" s="553"/>
      <c r="O328" s="553"/>
      <c r="P328" s="553"/>
      <c r="Q328" s="553"/>
      <c r="R328" s="554"/>
      <c r="S328" s="248" t="str">
        <f>IF($L328="","",IF(COUNTIFS($F$22:$F$321,$L328,S$22:S$321,"&gt;0")=0,"",COUNTIFS($F$22:$F$321,$L328,S$22:S$321,"&gt;0")))</f>
        <v/>
      </c>
      <c r="T328" s="249" t="str">
        <f>IF($L328="","",IF(COUNTIFS($F$22:$F$321,$L328,T$22:T$321,"&gt;0")=0,"",COUNTIFS($F$22:$F$321,$L328,T$22:T$321,"&gt;0")))</f>
        <v/>
      </c>
      <c r="U328" s="249" t="str">
        <f t="shared" ref="U328:AV332" si="3">IF($L328="","",IF(COUNTIFS($F$22:$F$321,$L328,U$22:U$321,"&gt;0")=0,"",COUNTIFS($F$22:$F$321,$L328,U$22:U$321,"&gt;0")))</f>
        <v/>
      </c>
      <c r="V328" s="249" t="str">
        <f t="shared" si="3"/>
        <v/>
      </c>
      <c r="W328" s="249" t="str">
        <f t="shared" si="3"/>
        <v/>
      </c>
      <c r="X328" s="249" t="str">
        <f t="shared" si="3"/>
        <v/>
      </c>
      <c r="Y328" s="650" t="str">
        <f t="shared" si="3"/>
        <v/>
      </c>
      <c r="Z328" s="248" t="str">
        <f t="shared" si="3"/>
        <v/>
      </c>
      <c r="AA328" s="249" t="str">
        <f t="shared" si="3"/>
        <v/>
      </c>
      <c r="AB328" s="249" t="str">
        <f t="shared" si="3"/>
        <v/>
      </c>
      <c r="AC328" s="249" t="str">
        <f t="shared" si="3"/>
        <v/>
      </c>
      <c r="AD328" s="249" t="str">
        <f t="shared" si="3"/>
        <v/>
      </c>
      <c r="AE328" s="249" t="str">
        <f t="shared" si="3"/>
        <v/>
      </c>
      <c r="AF328" s="650" t="str">
        <f t="shared" si="3"/>
        <v/>
      </c>
      <c r="AG328" s="248" t="str">
        <f t="shared" si="3"/>
        <v/>
      </c>
      <c r="AH328" s="249" t="str">
        <f t="shared" si="3"/>
        <v/>
      </c>
      <c r="AI328" s="249" t="str">
        <f t="shared" si="3"/>
        <v/>
      </c>
      <c r="AJ328" s="249" t="str">
        <f t="shared" si="3"/>
        <v/>
      </c>
      <c r="AK328" s="249" t="str">
        <f t="shared" si="3"/>
        <v/>
      </c>
      <c r="AL328" s="249" t="str">
        <f t="shared" si="3"/>
        <v/>
      </c>
      <c r="AM328" s="650" t="str">
        <f t="shared" si="3"/>
        <v/>
      </c>
      <c r="AN328" s="248" t="str">
        <f t="shared" si="3"/>
        <v/>
      </c>
      <c r="AO328" s="249" t="str">
        <f t="shared" si="3"/>
        <v/>
      </c>
      <c r="AP328" s="249" t="str">
        <f t="shared" si="3"/>
        <v/>
      </c>
      <c r="AQ328" s="249" t="str">
        <f t="shared" si="3"/>
        <v/>
      </c>
      <c r="AR328" s="249" t="str">
        <f t="shared" si="3"/>
        <v/>
      </c>
      <c r="AS328" s="249" t="str">
        <f t="shared" si="3"/>
        <v/>
      </c>
      <c r="AT328" s="650" t="str">
        <f t="shared" si="3"/>
        <v/>
      </c>
      <c r="AU328" s="248" t="str">
        <f t="shared" si="3"/>
        <v/>
      </c>
      <c r="AV328" s="249" t="str">
        <f t="shared" si="3"/>
        <v/>
      </c>
      <c r="AW328" s="250" t="str">
        <f>IF($L328="","",IF(COUNTIFS($F$22:$F$321,$L328,AW$22:AW$321,"&gt;0")=0,"",COUNTIFS($F$22:$F$321,$L328,AW$22:AW$321,"&gt;0")))</f>
        <v/>
      </c>
      <c r="AX328" s="539"/>
      <c r="AY328" s="540"/>
      <c r="AZ328" s="540"/>
      <c r="BA328" s="541"/>
      <c r="BB328" s="528"/>
      <c r="BC328" s="529"/>
      <c r="BD328" s="529"/>
      <c r="BE328" s="529"/>
      <c r="BF328" s="530"/>
    </row>
    <row r="329" spans="1:73" ht="18.75" customHeight="1" x14ac:dyDescent="0.4">
      <c r="B329" s="547"/>
      <c r="C329" s="548"/>
      <c r="D329" s="548"/>
      <c r="E329" s="548"/>
      <c r="F329" s="548"/>
      <c r="G329" s="548"/>
      <c r="H329" s="548"/>
      <c r="I329" s="548"/>
      <c r="J329" s="548"/>
      <c r="K329" s="549"/>
      <c r="L329" s="555" t="s">
        <v>5</v>
      </c>
      <c r="M329" s="555"/>
      <c r="N329" s="555"/>
      <c r="O329" s="555"/>
      <c r="P329" s="555"/>
      <c r="Q329" s="555"/>
      <c r="R329" s="556"/>
      <c r="S329" s="242" t="str">
        <f>IF($L329="","",IF(COUNTIFS($F$22:$F$321,$L329,S$22:S$321,"&gt;0")=0,"",COUNTIFS($F$22:$F$321,$L329,S$22:S$321,"&gt;0")))</f>
        <v/>
      </c>
      <c r="T329" s="243" t="str">
        <f>IF($L329="","",IF(COUNTIFS($F$22:$F$321,$L329,T$22:T$321,"&gt;0")=0,"",COUNTIFS($F$22:$F$321,$L329,T$22:T$321,"&gt;0")))</f>
        <v/>
      </c>
      <c r="U329" s="243" t="str">
        <f t="shared" si="3"/>
        <v/>
      </c>
      <c r="V329" s="243" t="str">
        <f t="shared" si="3"/>
        <v/>
      </c>
      <c r="W329" s="243" t="str">
        <f t="shared" si="3"/>
        <v/>
      </c>
      <c r="X329" s="243" t="str">
        <f t="shared" si="3"/>
        <v/>
      </c>
      <c r="Y329" s="651" t="str">
        <f t="shared" si="3"/>
        <v/>
      </c>
      <c r="Z329" s="242" t="str">
        <f t="shared" si="3"/>
        <v/>
      </c>
      <c r="AA329" s="243" t="str">
        <f t="shared" si="3"/>
        <v/>
      </c>
      <c r="AB329" s="243" t="str">
        <f t="shared" si="3"/>
        <v/>
      </c>
      <c r="AC329" s="243" t="str">
        <f t="shared" si="3"/>
        <v/>
      </c>
      <c r="AD329" s="243" t="str">
        <f t="shared" si="3"/>
        <v/>
      </c>
      <c r="AE329" s="243" t="str">
        <f t="shared" si="3"/>
        <v/>
      </c>
      <c r="AF329" s="651" t="str">
        <f t="shared" si="3"/>
        <v/>
      </c>
      <c r="AG329" s="242" t="str">
        <f t="shared" si="3"/>
        <v/>
      </c>
      <c r="AH329" s="243" t="str">
        <f t="shared" si="3"/>
        <v/>
      </c>
      <c r="AI329" s="243" t="str">
        <f t="shared" si="3"/>
        <v/>
      </c>
      <c r="AJ329" s="243" t="str">
        <f t="shared" si="3"/>
        <v/>
      </c>
      <c r="AK329" s="243" t="str">
        <f t="shared" si="3"/>
        <v/>
      </c>
      <c r="AL329" s="243" t="str">
        <f t="shared" si="3"/>
        <v/>
      </c>
      <c r="AM329" s="651" t="str">
        <f t="shared" si="3"/>
        <v/>
      </c>
      <c r="AN329" s="242" t="str">
        <f t="shared" si="3"/>
        <v/>
      </c>
      <c r="AO329" s="243" t="str">
        <f t="shared" si="3"/>
        <v/>
      </c>
      <c r="AP329" s="243" t="str">
        <f t="shared" si="3"/>
        <v/>
      </c>
      <c r="AQ329" s="243" t="str">
        <f t="shared" si="3"/>
        <v/>
      </c>
      <c r="AR329" s="243" t="str">
        <f t="shared" si="3"/>
        <v/>
      </c>
      <c r="AS329" s="243" t="str">
        <f t="shared" si="3"/>
        <v/>
      </c>
      <c r="AT329" s="651" t="str">
        <f t="shared" si="3"/>
        <v/>
      </c>
      <c r="AU329" s="242" t="str">
        <f t="shared" si="3"/>
        <v/>
      </c>
      <c r="AV329" s="243" t="str">
        <f t="shared" si="3"/>
        <v/>
      </c>
      <c r="AW329" s="244" t="str">
        <f>IF($L329="","",IF(COUNTIFS($F$22:$F$321,$L329,AW$22:AW$321,"&gt;0")=0,"",COUNTIFS($F$22:$F$321,$L329,AW$22:AW$321,"&gt;0")))</f>
        <v/>
      </c>
      <c r="AX329" s="539"/>
      <c r="AY329" s="540"/>
      <c r="AZ329" s="540"/>
      <c r="BA329" s="541"/>
      <c r="BB329" s="528"/>
      <c r="BC329" s="529"/>
      <c r="BD329" s="529"/>
      <c r="BE329" s="529"/>
      <c r="BF329" s="530"/>
    </row>
    <row r="330" spans="1:73" ht="18.75" customHeight="1" x14ac:dyDescent="0.4">
      <c r="B330" s="547"/>
      <c r="C330" s="548"/>
      <c r="D330" s="548"/>
      <c r="E330" s="548"/>
      <c r="F330" s="548"/>
      <c r="G330" s="548"/>
      <c r="H330" s="548"/>
      <c r="I330" s="548"/>
      <c r="J330" s="548"/>
      <c r="K330" s="549"/>
      <c r="L330" s="555" t="s">
        <v>61</v>
      </c>
      <c r="M330" s="555"/>
      <c r="N330" s="555"/>
      <c r="O330" s="555"/>
      <c r="P330" s="555"/>
      <c r="Q330" s="555"/>
      <c r="R330" s="556"/>
      <c r="S330" s="242" t="str">
        <f>IF($L330="","",IF(COUNTIFS($F$22:$F$321,$L330,S$22:S$321,"&gt;0")=0,"",COUNTIFS($F$22:$F$321,$L330,S$22:S$321,"&gt;0")))</f>
        <v/>
      </c>
      <c r="T330" s="243" t="str">
        <f>IF($L330="","",IF(COUNTIFS($F$22:$F$321,$L330,T$22:T$321,"&gt;0")=0,"",COUNTIFS($F$22:$F$321,$L330,T$22:T$321,"&gt;0")))</f>
        <v/>
      </c>
      <c r="U330" s="243" t="str">
        <f t="shared" si="3"/>
        <v/>
      </c>
      <c r="V330" s="243" t="str">
        <f t="shared" si="3"/>
        <v/>
      </c>
      <c r="W330" s="243" t="str">
        <f t="shared" si="3"/>
        <v/>
      </c>
      <c r="X330" s="243" t="str">
        <f t="shared" si="3"/>
        <v/>
      </c>
      <c r="Y330" s="651" t="str">
        <f t="shared" si="3"/>
        <v/>
      </c>
      <c r="Z330" s="242" t="str">
        <f t="shared" si="3"/>
        <v/>
      </c>
      <c r="AA330" s="243" t="str">
        <f t="shared" si="3"/>
        <v/>
      </c>
      <c r="AB330" s="243" t="str">
        <f t="shared" si="3"/>
        <v/>
      </c>
      <c r="AC330" s="243" t="str">
        <f t="shared" si="3"/>
        <v/>
      </c>
      <c r="AD330" s="243" t="str">
        <f t="shared" si="3"/>
        <v/>
      </c>
      <c r="AE330" s="243" t="str">
        <f t="shared" si="3"/>
        <v/>
      </c>
      <c r="AF330" s="651" t="str">
        <f t="shared" si="3"/>
        <v/>
      </c>
      <c r="AG330" s="242" t="str">
        <f t="shared" si="3"/>
        <v/>
      </c>
      <c r="AH330" s="243" t="str">
        <f t="shared" si="3"/>
        <v/>
      </c>
      <c r="AI330" s="243" t="str">
        <f t="shared" si="3"/>
        <v/>
      </c>
      <c r="AJ330" s="243" t="str">
        <f t="shared" si="3"/>
        <v/>
      </c>
      <c r="AK330" s="243" t="str">
        <f t="shared" si="3"/>
        <v/>
      </c>
      <c r="AL330" s="243" t="str">
        <f t="shared" si="3"/>
        <v/>
      </c>
      <c r="AM330" s="651" t="str">
        <f t="shared" si="3"/>
        <v/>
      </c>
      <c r="AN330" s="242" t="str">
        <f t="shared" si="3"/>
        <v/>
      </c>
      <c r="AO330" s="243" t="str">
        <f t="shared" si="3"/>
        <v/>
      </c>
      <c r="AP330" s="243" t="str">
        <f t="shared" si="3"/>
        <v/>
      </c>
      <c r="AQ330" s="243" t="str">
        <f t="shared" si="3"/>
        <v/>
      </c>
      <c r="AR330" s="243" t="str">
        <f t="shared" si="3"/>
        <v/>
      </c>
      <c r="AS330" s="243" t="str">
        <f t="shared" si="3"/>
        <v/>
      </c>
      <c r="AT330" s="651" t="str">
        <f t="shared" si="3"/>
        <v/>
      </c>
      <c r="AU330" s="242" t="str">
        <f t="shared" si="3"/>
        <v/>
      </c>
      <c r="AV330" s="243" t="str">
        <f t="shared" si="3"/>
        <v/>
      </c>
      <c r="AW330" s="244" t="str">
        <f>IF($L330="","",IF(COUNTIFS($F$22:$F$321,$L330,AW$22:AW$321,"&gt;0")=0,"",COUNTIFS($F$22:$F$321,$L330,AW$22:AW$321,"&gt;0")))</f>
        <v/>
      </c>
      <c r="AX330" s="539"/>
      <c r="AY330" s="540"/>
      <c r="AZ330" s="540"/>
      <c r="BA330" s="541"/>
      <c r="BB330" s="528"/>
      <c r="BC330" s="529"/>
      <c r="BD330" s="529"/>
      <c r="BE330" s="529"/>
      <c r="BF330" s="530"/>
    </row>
    <row r="331" spans="1:73" ht="18.75" customHeight="1" x14ac:dyDescent="0.4">
      <c r="B331" s="547"/>
      <c r="C331" s="548"/>
      <c r="D331" s="548"/>
      <c r="E331" s="548"/>
      <c r="F331" s="548"/>
      <c r="G331" s="548"/>
      <c r="H331" s="548"/>
      <c r="I331" s="548"/>
      <c r="J331" s="548"/>
      <c r="K331" s="549"/>
      <c r="L331" s="555" t="s">
        <v>62</v>
      </c>
      <c r="M331" s="555"/>
      <c r="N331" s="555"/>
      <c r="O331" s="555"/>
      <c r="P331" s="555"/>
      <c r="Q331" s="555"/>
      <c r="R331" s="556"/>
      <c r="S331" s="242" t="str">
        <f>IF($L331="","",IF(COUNTIFS($F$22:$F$321,$L331,S$22:S$321,"&gt;0")=0,"",COUNTIFS($F$22:$F$321,$L331,S$22:S$321,"&gt;0")))</f>
        <v/>
      </c>
      <c r="T331" s="243" t="str">
        <f>IF($L331="","",IF(COUNTIFS($F$22:$F$321,$L331,T$22:T$321,"&gt;0")=0,"",COUNTIFS($F$22:$F$321,$L331,T$22:T$321,"&gt;0")))</f>
        <v/>
      </c>
      <c r="U331" s="243" t="str">
        <f t="shared" si="3"/>
        <v/>
      </c>
      <c r="V331" s="243" t="str">
        <f t="shared" si="3"/>
        <v/>
      </c>
      <c r="W331" s="243" t="str">
        <f t="shared" si="3"/>
        <v/>
      </c>
      <c r="X331" s="243" t="str">
        <f t="shared" si="3"/>
        <v/>
      </c>
      <c r="Y331" s="651" t="str">
        <f t="shared" si="3"/>
        <v/>
      </c>
      <c r="Z331" s="242" t="str">
        <f t="shared" si="3"/>
        <v/>
      </c>
      <c r="AA331" s="243" t="str">
        <f t="shared" si="3"/>
        <v/>
      </c>
      <c r="AB331" s="243" t="str">
        <f t="shared" si="3"/>
        <v/>
      </c>
      <c r="AC331" s="243" t="str">
        <f t="shared" si="3"/>
        <v/>
      </c>
      <c r="AD331" s="243" t="str">
        <f t="shared" si="3"/>
        <v/>
      </c>
      <c r="AE331" s="243" t="str">
        <f t="shared" si="3"/>
        <v/>
      </c>
      <c r="AF331" s="651" t="str">
        <f t="shared" si="3"/>
        <v/>
      </c>
      <c r="AG331" s="242" t="str">
        <f t="shared" si="3"/>
        <v/>
      </c>
      <c r="AH331" s="243" t="str">
        <f t="shared" si="3"/>
        <v/>
      </c>
      <c r="AI331" s="243" t="str">
        <f t="shared" si="3"/>
        <v/>
      </c>
      <c r="AJ331" s="243" t="str">
        <f t="shared" si="3"/>
        <v/>
      </c>
      <c r="AK331" s="243" t="str">
        <f t="shared" si="3"/>
        <v/>
      </c>
      <c r="AL331" s="243" t="str">
        <f t="shared" si="3"/>
        <v/>
      </c>
      <c r="AM331" s="651" t="str">
        <f t="shared" si="3"/>
        <v/>
      </c>
      <c r="AN331" s="242" t="str">
        <f t="shared" si="3"/>
        <v/>
      </c>
      <c r="AO331" s="243" t="str">
        <f t="shared" si="3"/>
        <v/>
      </c>
      <c r="AP331" s="243" t="str">
        <f t="shared" si="3"/>
        <v/>
      </c>
      <c r="AQ331" s="243" t="str">
        <f t="shared" si="3"/>
        <v/>
      </c>
      <c r="AR331" s="243" t="str">
        <f t="shared" si="3"/>
        <v/>
      </c>
      <c r="AS331" s="243" t="str">
        <f t="shared" si="3"/>
        <v/>
      </c>
      <c r="AT331" s="651" t="str">
        <f t="shared" si="3"/>
        <v/>
      </c>
      <c r="AU331" s="242" t="str">
        <f t="shared" si="3"/>
        <v/>
      </c>
      <c r="AV331" s="243" t="str">
        <f t="shared" si="3"/>
        <v/>
      </c>
      <c r="AW331" s="244" t="str">
        <f>IF($L331="","",IF(COUNTIFS($F$22:$F$321,$L331,AW$22:AW$321,"&gt;0")=0,"",COUNTIFS($F$22:$F$321,$L331,AW$22:AW$321,"&gt;0")))</f>
        <v/>
      </c>
      <c r="AX331" s="539"/>
      <c r="AY331" s="540"/>
      <c r="AZ331" s="540"/>
      <c r="BA331" s="541"/>
      <c r="BB331" s="528"/>
      <c r="BC331" s="529"/>
      <c r="BD331" s="529"/>
      <c r="BE331" s="529"/>
      <c r="BF331" s="530"/>
    </row>
    <row r="332" spans="1:73" ht="18.75" customHeight="1" thickBot="1" x14ac:dyDescent="0.45">
      <c r="B332" s="550"/>
      <c r="C332" s="551"/>
      <c r="D332" s="551"/>
      <c r="E332" s="551"/>
      <c r="F332" s="551"/>
      <c r="G332" s="551"/>
      <c r="H332" s="551"/>
      <c r="I332" s="551"/>
      <c r="J332" s="551"/>
      <c r="K332" s="552"/>
      <c r="L332" s="475"/>
      <c r="M332" s="475"/>
      <c r="N332" s="475"/>
      <c r="O332" s="475"/>
      <c r="P332" s="475"/>
      <c r="Q332" s="475"/>
      <c r="R332" s="476"/>
      <c r="S332" s="253" t="str">
        <f>IF($L332="","",IF(COUNTIFS($F$22:$F$321,$L332,S$22:S$321,"&gt;0")=0,"",COUNTIFS($F$22:$F$321,$L332,S$22:S$321,"&gt;0")))</f>
        <v/>
      </c>
      <c r="T332" s="254" t="str">
        <f>IF($L332="","",IF(COUNTIFS($F$22:$F$321,$L332,T$22:T$321,"&gt;0")=0,"",COUNTIFS($F$22:$F$321,$L332,T$22:T$321,"&gt;0")))</f>
        <v/>
      </c>
      <c r="U332" s="254" t="str">
        <f t="shared" si="3"/>
        <v/>
      </c>
      <c r="V332" s="254" t="str">
        <f t="shared" si="3"/>
        <v/>
      </c>
      <c r="W332" s="254" t="str">
        <f t="shared" si="3"/>
        <v/>
      </c>
      <c r="X332" s="254" t="str">
        <f t="shared" si="3"/>
        <v/>
      </c>
      <c r="Y332" s="652" t="str">
        <f t="shared" si="3"/>
        <v/>
      </c>
      <c r="Z332" s="253" t="str">
        <f t="shared" si="3"/>
        <v/>
      </c>
      <c r="AA332" s="254" t="str">
        <f t="shared" si="3"/>
        <v/>
      </c>
      <c r="AB332" s="254" t="str">
        <f t="shared" si="3"/>
        <v/>
      </c>
      <c r="AC332" s="254" t="str">
        <f t="shared" si="3"/>
        <v/>
      </c>
      <c r="AD332" s="254" t="str">
        <f t="shared" si="3"/>
        <v/>
      </c>
      <c r="AE332" s="254" t="str">
        <f t="shared" si="3"/>
        <v/>
      </c>
      <c r="AF332" s="652" t="str">
        <f t="shared" si="3"/>
        <v/>
      </c>
      <c r="AG332" s="253" t="str">
        <f t="shared" si="3"/>
        <v/>
      </c>
      <c r="AH332" s="254" t="str">
        <f t="shared" si="3"/>
        <v/>
      </c>
      <c r="AI332" s="254" t="str">
        <f t="shared" si="3"/>
        <v/>
      </c>
      <c r="AJ332" s="254" t="str">
        <f t="shared" si="3"/>
        <v/>
      </c>
      <c r="AK332" s="254" t="str">
        <f t="shared" si="3"/>
        <v/>
      </c>
      <c r="AL332" s="254" t="str">
        <f t="shared" si="3"/>
        <v/>
      </c>
      <c r="AM332" s="652" t="str">
        <f t="shared" si="3"/>
        <v/>
      </c>
      <c r="AN332" s="253" t="str">
        <f t="shared" si="3"/>
        <v/>
      </c>
      <c r="AO332" s="254" t="str">
        <f t="shared" si="3"/>
        <v/>
      </c>
      <c r="AP332" s="254" t="str">
        <f t="shared" si="3"/>
        <v/>
      </c>
      <c r="AQ332" s="254" t="str">
        <f t="shared" si="3"/>
        <v/>
      </c>
      <c r="AR332" s="254" t="str">
        <f t="shared" si="3"/>
        <v/>
      </c>
      <c r="AS332" s="254" t="str">
        <f t="shared" si="3"/>
        <v/>
      </c>
      <c r="AT332" s="652" t="str">
        <f t="shared" si="3"/>
        <v/>
      </c>
      <c r="AU332" s="253" t="str">
        <f t="shared" si="3"/>
        <v/>
      </c>
      <c r="AV332" s="254" t="str">
        <f t="shared" si="3"/>
        <v/>
      </c>
      <c r="AW332" s="255" t="str">
        <f>IF($L332="","",IF(COUNTIFS($F$22:$F$321,$L332,AW$22:AW$321,"&gt;0")=0,"",COUNTIFS($F$22:$F$321,$L332,AW$22:AW$321,"&gt;0")))</f>
        <v/>
      </c>
      <c r="AX332" s="542"/>
      <c r="AY332" s="543"/>
      <c r="AZ332" s="543"/>
      <c r="BA332" s="544"/>
      <c r="BB332" s="531"/>
      <c r="BC332" s="532"/>
      <c r="BD332" s="532"/>
      <c r="BE332" s="532"/>
      <c r="BF332" s="533"/>
    </row>
    <row r="333" spans="1:73" ht="13.5" customHeight="1" x14ac:dyDescent="0.4">
      <c r="C333" s="24"/>
      <c r="D333" s="24"/>
      <c r="E333" s="24"/>
      <c r="F333" s="24"/>
      <c r="G333" s="33"/>
      <c r="H333" s="34"/>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5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2">
    <cfRule type="expression" dxfId="0" priority="2102">
      <formula>INDIRECT(ADDRESS(ROW(),COLUMN()))=TRUNC(INDIRECT(ADDRESS(ROW(),COLUMN())))</formula>
    </cfRule>
  </conditionalFormatting>
  <conditionalFormatting sqref="S23">
    <cfRule type="expression" dxfId="2101" priority="2101">
      <formula>INDIRECT(ADDRESS(ROW(),COLUMN()))=TRUNC(INDIRECT(ADDRESS(ROW(),COLUMN())))</formula>
    </cfRule>
  </conditionalFormatting>
  <conditionalFormatting sqref="T24:Y24">
    <cfRule type="expression" dxfId="2100" priority="2100">
      <formula>INDIRECT(ADDRESS(ROW(),COLUMN()))=TRUNC(INDIRECT(ADDRESS(ROW(),COLUMN())))</formula>
    </cfRule>
  </conditionalFormatting>
  <conditionalFormatting sqref="T23:Y23">
    <cfRule type="expression" dxfId="2099" priority="2099">
      <formula>INDIRECT(ADDRESS(ROW(),COLUMN()))=TRUNC(INDIRECT(ADDRESS(ROW(),COLUMN())))</formula>
    </cfRule>
  </conditionalFormatting>
  <conditionalFormatting sqref="AX23:BA24">
    <cfRule type="expression" dxfId="2098" priority="2098">
      <formula>INDIRECT(ADDRESS(ROW(),COLUMN()))=TRUNC(INDIRECT(ADDRESS(ROW(),COLUMN())))</formula>
    </cfRule>
  </conditionalFormatting>
  <conditionalFormatting sqref="AX26:BA27">
    <cfRule type="expression" dxfId="2097" priority="2097">
      <formula>INDIRECT(ADDRESS(ROW(),COLUMN()))=TRUNC(INDIRECT(ADDRESS(ROW(),COLUMN())))</formula>
    </cfRule>
  </conditionalFormatting>
  <conditionalFormatting sqref="AX29:BA30">
    <cfRule type="expression" dxfId="2096" priority="2096">
      <formula>INDIRECT(ADDRESS(ROW(),COLUMN()))=TRUNC(INDIRECT(ADDRESS(ROW(),COLUMN())))</formula>
    </cfRule>
  </conditionalFormatting>
  <conditionalFormatting sqref="AX32:BA33">
    <cfRule type="expression" dxfId="2095" priority="2095">
      <formula>INDIRECT(ADDRESS(ROW(),COLUMN()))=TRUNC(INDIRECT(ADDRESS(ROW(),COLUMN())))</formula>
    </cfRule>
  </conditionalFormatting>
  <conditionalFormatting sqref="AX35:BA36">
    <cfRule type="expression" dxfId="2094" priority="2094">
      <formula>INDIRECT(ADDRESS(ROW(),COLUMN()))=TRUNC(INDIRECT(ADDRESS(ROW(),COLUMN())))</formula>
    </cfRule>
  </conditionalFormatting>
  <conditionalFormatting sqref="AX38:BA39">
    <cfRule type="expression" dxfId="2093" priority="2093">
      <formula>INDIRECT(ADDRESS(ROW(),COLUMN()))=TRUNC(INDIRECT(ADDRESS(ROW(),COLUMN())))</formula>
    </cfRule>
  </conditionalFormatting>
  <conditionalFormatting sqref="AX41:BA42">
    <cfRule type="expression" dxfId="2092" priority="2092">
      <formula>INDIRECT(ADDRESS(ROW(),COLUMN()))=TRUNC(INDIRECT(ADDRESS(ROW(),COLUMN())))</formula>
    </cfRule>
  </conditionalFormatting>
  <conditionalFormatting sqref="AX44:BA45">
    <cfRule type="expression" dxfId="2091" priority="2091">
      <formula>INDIRECT(ADDRESS(ROW(),COLUMN()))=TRUNC(INDIRECT(ADDRESS(ROW(),COLUMN())))</formula>
    </cfRule>
  </conditionalFormatting>
  <conditionalFormatting sqref="AX47:BA48">
    <cfRule type="expression" dxfId="2090" priority="2090">
      <formula>INDIRECT(ADDRESS(ROW(),COLUMN()))=TRUNC(INDIRECT(ADDRESS(ROW(),COLUMN())))</formula>
    </cfRule>
  </conditionalFormatting>
  <conditionalFormatting sqref="AX50:BA51">
    <cfRule type="expression" dxfId="2089" priority="2089">
      <formula>INDIRECT(ADDRESS(ROW(),COLUMN()))=TRUNC(INDIRECT(ADDRESS(ROW(),COLUMN())))</formula>
    </cfRule>
  </conditionalFormatting>
  <conditionalFormatting sqref="AX53:BA54">
    <cfRule type="expression" dxfId="2088" priority="2088">
      <formula>INDIRECT(ADDRESS(ROW(),COLUMN()))=TRUNC(INDIRECT(ADDRESS(ROW(),COLUMN())))</formula>
    </cfRule>
  </conditionalFormatting>
  <conditionalFormatting sqref="AX56:BA57">
    <cfRule type="expression" dxfId="2087" priority="2087">
      <formula>INDIRECT(ADDRESS(ROW(),COLUMN()))=TRUNC(INDIRECT(ADDRESS(ROW(),COLUMN())))</formula>
    </cfRule>
  </conditionalFormatting>
  <conditionalFormatting sqref="AX59:BA60">
    <cfRule type="expression" dxfId="2086" priority="2086">
      <formula>INDIRECT(ADDRESS(ROW(),COLUMN()))=TRUNC(INDIRECT(ADDRESS(ROW(),COLUMN())))</formula>
    </cfRule>
  </conditionalFormatting>
  <conditionalFormatting sqref="BC14:BD14">
    <cfRule type="expression" dxfId="2085" priority="2085">
      <formula>INDIRECT(ADDRESS(ROW(),COLUMN()))=TRUNC(INDIRECT(ADDRESS(ROW(),COLUMN())))</formula>
    </cfRule>
  </conditionalFormatting>
  <conditionalFormatting sqref="Z24">
    <cfRule type="expression" dxfId="2084" priority="2084">
      <formula>INDIRECT(ADDRESS(ROW(),COLUMN()))=TRUNC(INDIRECT(ADDRESS(ROW(),COLUMN())))</formula>
    </cfRule>
  </conditionalFormatting>
  <conditionalFormatting sqref="Z23">
    <cfRule type="expression" dxfId="2083" priority="2083">
      <formula>INDIRECT(ADDRESS(ROW(),COLUMN()))=TRUNC(INDIRECT(ADDRESS(ROW(),COLUMN())))</formula>
    </cfRule>
  </conditionalFormatting>
  <conditionalFormatting sqref="AA24:AF24">
    <cfRule type="expression" dxfId="2082" priority="2082">
      <formula>INDIRECT(ADDRESS(ROW(),COLUMN()))=TRUNC(INDIRECT(ADDRESS(ROW(),COLUMN())))</formula>
    </cfRule>
  </conditionalFormatting>
  <conditionalFormatting sqref="AA23:AF23">
    <cfRule type="expression" dxfId="2081" priority="2081">
      <formula>INDIRECT(ADDRESS(ROW(),COLUMN()))=TRUNC(INDIRECT(ADDRESS(ROW(),COLUMN())))</formula>
    </cfRule>
  </conditionalFormatting>
  <conditionalFormatting sqref="AG24">
    <cfRule type="expression" dxfId="2080" priority="2080">
      <formula>INDIRECT(ADDRESS(ROW(),COLUMN()))=TRUNC(INDIRECT(ADDRESS(ROW(),COLUMN())))</formula>
    </cfRule>
  </conditionalFormatting>
  <conditionalFormatting sqref="AG23">
    <cfRule type="expression" dxfId="2079" priority="2079">
      <formula>INDIRECT(ADDRESS(ROW(),COLUMN()))=TRUNC(INDIRECT(ADDRESS(ROW(),COLUMN())))</formula>
    </cfRule>
  </conditionalFormatting>
  <conditionalFormatting sqref="AH24:AM24">
    <cfRule type="expression" dxfId="2078" priority="2078">
      <formula>INDIRECT(ADDRESS(ROW(),COLUMN()))=TRUNC(INDIRECT(ADDRESS(ROW(),COLUMN())))</formula>
    </cfRule>
  </conditionalFormatting>
  <conditionalFormatting sqref="AH23:AM23">
    <cfRule type="expression" dxfId="2077" priority="2077">
      <formula>INDIRECT(ADDRESS(ROW(),COLUMN()))=TRUNC(INDIRECT(ADDRESS(ROW(),COLUMN())))</formula>
    </cfRule>
  </conditionalFormatting>
  <conditionalFormatting sqref="AN24">
    <cfRule type="expression" dxfId="2076" priority="2076">
      <formula>INDIRECT(ADDRESS(ROW(),COLUMN()))=TRUNC(INDIRECT(ADDRESS(ROW(),COLUMN())))</formula>
    </cfRule>
  </conditionalFormatting>
  <conditionalFormatting sqref="AN23">
    <cfRule type="expression" dxfId="2075" priority="2075">
      <formula>INDIRECT(ADDRESS(ROW(),COLUMN()))=TRUNC(INDIRECT(ADDRESS(ROW(),COLUMN())))</formula>
    </cfRule>
  </conditionalFormatting>
  <conditionalFormatting sqref="AO24:AT24">
    <cfRule type="expression" dxfId="2074" priority="2074">
      <formula>INDIRECT(ADDRESS(ROW(),COLUMN()))=TRUNC(INDIRECT(ADDRESS(ROW(),COLUMN())))</formula>
    </cfRule>
  </conditionalFormatting>
  <conditionalFormatting sqref="AO23:AT23">
    <cfRule type="expression" dxfId="2073" priority="2073">
      <formula>INDIRECT(ADDRESS(ROW(),COLUMN()))=TRUNC(INDIRECT(ADDRESS(ROW(),COLUMN())))</formula>
    </cfRule>
  </conditionalFormatting>
  <conditionalFormatting sqref="AU24">
    <cfRule type="expression" dxfId="2072" priority="2072">
      <formula>INDIRECT(ADDRESS(ROW(),COLUMN()))=TRUNC(INDIRECT(ADDRESS(ROW(),COLUMN())))</formula>
    </cfRule>
  </conditionalFormatting>
  <conditionalFormatting sqref="AU23">
    <cfRule type="expression" dxfId="2071" priority="2071">
      <formula>INDIRECT(ADDRESS(ROW(),COLUMN()))=TRUNC(INDIRECT(ADDRESS(ROW(),COLUMN())))</formula>
    </cfRule>
  </conditionalFormatting>
  <conditionalFormatting sqref="AV24:AW24">
    <cfRule type="expression" dxfId="2070" priority="2070">
      <formula>INDIRECT(ADDRESS(ROW(),COLUMN()))=TRUNC(INDIRECT(ADDRESS(ROW(),COLUMN())))</formula>
    </cfRule>
  </conditionalFormatting>
  <conditionalFormatting sqref="AV23:AW23">
    <cfRule type="expression" dxfId="2069" priority="2069">
      <formula>INDIRECT(ADDRESS(ROW(),COLUMN()))=TRUNC(INDIRECT(ADDRESS(ROW(),COLUMN())))</formula>
    </cfRule>
  </conditionalFormatting>
  <conditionalFormatting sqref="S27">
    <cfRule type="expression" dxfId="2068" priority="2068">
      <formula>INDIRECT(ADDRESS(ROW(),COLUMN()))=TRUNC(INDIRECT(ADDRESS(ROW(),COLUMN())))</formula>
    </cfRule>
  </conditionalFormatting>
  <conditionalFormatting sqref="S26">
    <cfRule type="expression" dxfId="2067" priority="2067">
      <formula>INDIRECT(ADDRESS(ROW(),COLUMN()))=TRUNC(INDIRECT(ADDRESS(ROW(),COLUMN())))</formula>
    </cfRule>
  </conditionalFormatting>
  <conditionalFormatting sqref="T27:Y27">
    <cfRule type="expression" dxfId="2066" priority="2066">
      <formula>INDIRECT(ADDRESS(ROW(),COLUMN()))=TRUNC(INDIRECT(ADDRESS(ROW(),COLUMN())))</formula>
    </cfRule>
  </conditionalFormatting>
  <conditionalFormatting sqref="T26:Y26">
    <cfRule type="expression" dxfId="2065" priority="2065">
      <formula>INDIRECT(ADDRESS(ROW(),COLUMN()))=TRUNC(INDIRECT(ADDRESS(ROW(),COLUMN())))</formula>
    </cfRule>
  </conditionalFormatting>
  <conditionalFormatting sqref="Z27">
    <cfRule type="expression" dxfId="2064" priority="2064">
      <formula>INDIRECT(ADDRESS(ROW(),COLUMN()))=TRUNC(INDIRECT(ADDRESS(ROW(),COLUMN())))</formula>
    </cfRule>
  </conditionalFormatting>
  <conditionalFormatting sqref="Z26">
    <cfRule type="expression" dxfId="2063" priority="2063">
      <formula>INDIRECT(ADDRESS(ROW(),COLUMN()))=TRUNC(INDIRECT(ADDRESS(ROW(),COLUMN())))</formula>
    </cfRule>
  </conditionalFormatting>
  <conditionalFormatting sqref="AA27:AF27">
    <cfRule type="expression" dxfId="2062" priority="2062">
      <formula>INDIRECT(ADDRESS(ROW(),COLUMN()))=TRUNC(INDIRECT(ADDRESS(ROW(),COLUMN())))</formula>
    </cfRule>
  </conditionalFormatting>
  <conditionalFormatting sqref="AA26:AF26">
    <cfRule type="expression" dxfId="2061" priority="2061">
      <formula>INDIRECT(ADDRESS(ROW(),COLUMN()))=TRUNC(INDIRECT(ADDRESS(ROW(),COLUMN())))</formula>
    </cfRule>
  </conditionalFormatting>
  <conditionalFormatting sqref="AG27">
    <cfRule type="expression" dxfId="2060" priority="2060">
      <formula>INDIRECT(ADDRESS(ROW(),COLUMN()))=TRUNC(INDIRECT(ADDRESS(ROW(),COLUMN())))</formula>
    </cfRule>
  </conditionalFormatting>
  <conditionalFormatting sqref="AG26">
    <cfRule type="expression" dxfId="2059" priority="2059">
      <formula>INDIRECT(ADDRESS(ROW(),COLUMN()))=TRUNC(INDIRECT(ADDRESS(ROW(),COLUMN())))</formula>
    </cfRule>
  </conditionalFormatting>
  <conditionalFormatting sqref="AH27:AM27">
    <cfRule type="expression" dxfId="2058" priority="2058">
      <formula>INDIRECT(ADDRESS(ROW(),COLUMN()))=TRUNC(INDIRECT(ADDRESS(ROW(),COLUMN())))</formula>
    </cfRule>
  </conditionalFormatting>
  <conditionalFormatting sqref="AH26:AM26">
    <cfRule type="expression" dxfId="2057" priority="2057">
      <formula>INDIRECT(ADDRESS(ROW(),COLUMN()))=TRUNC(INDIRECT(ADDRESS(ROW(),COLUMN())))</formula>
    </cfRule>
  </conditionalFormatting>
  <conditionalFormatting sqref="AN27">
    <cfRule type="expression" dxfId="2056" priority="2056">
      <formula>INDIRECT(ADDRESS(ROW(),COLUMN()))=TRUNC(INDIRECT(ADDRESS(ROW(),COLUMN())))</formula>
    </cfRule>
  </conditionalFormatting>
  <conditionalFormatting sqref="AN26">
    <cfRule type="expression" dxfId="2055" priority="2055">
      <formula>INDIRECT(ADDRESS(ROW(),COLUMN()))=TRUNC(INDIRECT(ADDRESS(ROW(),COLUMN())))</formula>
    </cfRule>
  </conditionalFormatting>
  <conditionalFormatting sqref="AO27:AT27">
    <cfRule type="expression" dxfId="2054" priority="2054">
      <formula>INDIRECT(ADDRESS(ROW(),COLUMN()))=TRUNC(INDIRECT(ADDRESS(ROW(),COLUMN())))</formula>
    </cfRule>
  </conditionalFormatting>
  <conditionalFormatting sqref="AO26:AT26">
    <cfRule type="expression" dxfId="2053" priority="2053">
      <formula>INDIRECT(ADDRESS(ROW(),COLUMN()))=TRUNC(INDIRECT(ADDRESS(ROW(),COLUMN())))</formula>
    </cfRule>
  </conditionalFormatting>
  <conditionalFormatting sqref="AU27">
    <cfRule type="expression" dxfId="2052" priority="2052">
      <formula>INDIRECT(ADDRESS(ROW(),COLUMN()))=TRUNC(INDIRECT(ADDRESS(ROW(),COLUMN())))</formula>
    </cfRule>
  </conditionalFormatting>
  <conditionalFormatting sqref="AU26">
    <cfRule type="expression" dxfId="2051" priority="2051">
      <formula>INDIRECT(ADDRESS(ROW(),COLUMN()))=TRUNC(INDIRECT(ADDRESS(ROW(),COLUMN())))</formula>
    </cfRule>
  </conditionalFormatting>
  <conditionalFormatting sqref="AV27:AW27">
    <cfRule type="expression" dxfId="2050" priority="2050">
      <formula>INDIRECT(ADDRESS(ROW(),COLUMN()))=TRUNC(INDIRECT(ADDRESS(ROW(),COLUMN())))</formula>
    </cfRule>
  </conditionalFormatting>
  <conditionalFormatting sqref="AV26:AW26">
    <cfRule type="expression" dxfId="2049" priority="2049">
      <formula>INDIRECT(ADDRESS(ROW(),COLUMN()))=TRUNC(INDIRECT(ADDRESS(ROW(),COLUMN())))</formula>
    </cfRule>
  </conditionalFormatting>
  <conditionalFormatting sqref="S30">
    <cfRule type="expression" dxfId="2048" priority="2048">
      <formula>INDIRECT(ADDRESS(ROW(),COLUMN()))=TRUNC(INDIRECT(ADDRESS(ROW(),COLUMN())))</formula>
    </cfRule>
  </conditionalFormatting>
  <conditionalFormatting sqref="S29">
    <cfRule type="expression" dxfId="2047" priority="2047">
      <formula>INDIRECT(ADDRESS(ROW(),COLUMN()))=TRUNC(INDIRECT(ADDRESS(ROW(),COLUMN())))</formula>
    </cfRule>
  </conditionalFormatting>
  <conditionalFormatting sqref="T30:Y30">
    <cfRule type="expression" dxfId="2046" priority="2046">
      <formula>INDIRECT(ADDRESS(ROW(),COLUMN()))=TRUNC(INDIRECT(ADDRESS(ROW(),COLUMN())))</formula>
    </cfRule>
  </conditionalFormatting>
  <conditionalFormatting sqref="T29:Y29">
    <cfRule type="expression" dxfId="2045" priority="2045">
      <formula>INDIRECT(ADDRESS(ROW(),COLUMN()))=TRUNC(INDIRECT(ADDRESS(ROW(),COLUMN())))</formula>
    </cfRule>
  </conditionalFormatting>
  <conditionalFormatting sqref="Z30">
    <cfRule type="expression" dxfId="2044" priority="2044">
      <formula>INDIRECT(ADDRESS(ROW(),COLUMN()))=TRUNC(INDIRECT(ADDRESS(ROW(),COLUMN())))</formula>
    </cfRule>
  </conditionalFormatting>
  <conditionalFormatting sqref="Z29">
    <cfRule type="expression" dxfId="2043" priority="2043">
      <formula>INDIRECT(ADDRESS(ROW(),COLUMN()))=TRUNC(INDIRECT(ADDRESS(ROW(),COLUMN())))</formula>
    </cfRule>
  </conditionalFormatting>
  <conditionalFormatting sqref="AA30:AF30">
    <cfRule type="expression" dxfId="2042" priority="2042">
      <formula>INDIRECT(ADDRESS(ROW(),COLUMN()))=TRUNC(INDIRECT(ADDRESS(ROW(),COLUMN())))</formula>
    </cfRule>
  </conditionalFormatting>
  <conditionalFormatting sqref="AA29:AF29">
    <cfRule type="expression" dxfId="2041" priority="2041">
      <formula>INDIRECT(ADDRESS(ROW(),COLUMN()))=TRUNC(INDIRECT(ADDRESS(ROW(),COLUMN())))</formula>
    </cfRule>
  </conditionalFormatting>
  <conditionalFormatting sqref="AG30">
    <cfRule type="expression" dxfId="2040" priority="2040">
      <formula>INDIRECT(ADDRESS(ROW(),COLUMN()))=TRUNC(INDIRECT(ADDRESS(ROW(),COLUMN())))</formula>
    </cfRule>
  </conditionalFormatting>
  <conditionalFormatting sqref="AG29">
    <cfRule type="expression" dxfId="2039" priority="2039">
      <formula>INDIRECT(ADDRESS(ROW(),COLUMN()))=TRUNC(INDIRECT(ADDRESS(ROW(),COLUMN())))</formula>
    </cfRule>
  </conditionalFormatting>
  <conditionalFormatting sqref="AH30:AM30">
    <cfRule type="expression" dxfId="2038" priority="2038">
      <formula>INDIRECT(ADDRESS(ROW(),COLUMN()))=TRUNC(INDIRECT(ADDRESS(ROW(),COLUMN())))</formula>
    </cfRule>
  </conditionalFormatting>
  <conditionalFormatting sqref="AH29:AM29">
    <cfRule type="expression" dxfId="2037" priority="2037">
      <formula>INDIRECT(ADDRESS(ROW(),COLUMN()))=TRUNC(INDIRECT(ADDRESS(ROW(),COLUMN())))</formula>
    </cfRule>
  </conditionalFormatting>
  <conditionalFormatting sqref="AN30">
    <cfRule type="expression" dxfId="2036" priority="2036">
      <formula>INDIRECT(ADDRESS(ROW(),COLUMN()))=TRUNC(INDIRECT(ADDRESS(ROW(),COLUMN())))</formula>
    </cfRule>
  </conditionalFormatting>
  <conditionalFormatting sqref="AN29">
    <cfRule type="expression" dxfId="2035" priority="2035">
      <formula>INDIRECT(ADDRESS(ROW(),COLUMN()))=TRUNC(INDIRECT(ADDRESS(ROW(),COLUMN())))</formula>
    </cfRule>
  </conditionalFormatting>
  <conditionalFormatting sqref="AO30:AT30">
    <cfRule type="expression" dxfId="2034" priority="2034">
      <formula>INDIRECT(ADDRESS(ROW(),COLUMN()))=TRUNC(INDIRECT(ADDRESS(ROW(),COLUMN())))</formula>
    </cfRule>
  </conditionalFormatting>
  <conditionalFormatting sqref="AO29:AT29">
    <cfRule type="expression" dxfId="2033" priority="2033">
      <formula>INDIRECT(ADDRESS(ROW(),COLUMN()))=TRUNC(INDIRECT(ADDRESS(ROW(),COLUMN())))</formula>
    </cfRule>
  </conditionalFormatting>
  <conditionalFormatting sqref="AU30">
    <cfRule type="expression" dxfId="2032" priority="2032">
      <formula>INDIRECT(ADDRESS(ROW(),COLUMN()))=TRUNC(INDIRECT(ADDRESS(ROW(),COLUMN())))</formula>
    </cfRule>
  </conditionalFormatting>
  <conditionalFormatting sqref="AU29">
    <cfRule type="expression" dxfId="2031" priority="2031">
      <formula>INDIRECT(ADDRESS(ROW(),COLUMN()))=TRUNC(INDIRECT(ADDRESS(ROW(),COLUMN())))</formula>
    </cfRule>
  </conditionalFormatting>
  <conditionalFormatting sqref="AV30:AW30">
    <cfRule type="expression" dxfId="2030" priority="2030">
      <formula>INDIRECT(ADDRESS(ROW(),COLUMN()))=TRUNC(INDIRECT(ADDRESS(ROW(),COLUMN())))</formula>
    </cfRule>
  </conditionalFormatting>
  <conditionalFormatting sqref="AV29:AW29">
    <cfRule type="expression" dxfId="2029" priority="2029">
      <formula>INDIRECT(ADDRESS(ROW(),COLUMN()))=TRUNC(INDIRECT(ADDRESS(ROW(),COLUMN())))</formula>
    </cfRule>
  </conditionalFormatting>
  <conditionalFormatting sqref="S33">
    <cfRule type="expression" dxfId="2028" priority="2028">
      <formula>INDIRECT(ADDRESS(ROW(),COLUMN()))=TRUNC(INDIRECT(ADDRESS(ROW(),COLUMN())))</formula>
    </cfRule>
  </conditionalFormatting>
  <conditionalFormatting sqref="S32">
    <cfRule type="expression" dxfId="2027" priority="2027">
      <formula>INDIRECT(ADDRESS(ROW(),COLUMN()))=TRUNC(INDIRECT(ADDRESS(ROW(),COLUMN())))</formula>
    </cfRule>
  </conditionalFormatting>
  <conditionalFormatting sqref="T33:Y33">
    <cfRule type="expression" dxfId="2026" priority="2026">
      <formula>INDIRECT(ADDRESS(ROW(),COLUMN()))=TRUNC(INDIRECT(ADDRESS(ROW(),COLUMN())))</formula>
    </cfRule>
  </conditionalFormatting>
  <conditionalFormatting sqref="T32:Y32">
    <cfRule type="expression" dxfId="2025" priority="2025">
      <formula>INDIRECT(ADDRESS(ROW(),COLUMN()))=TRUNC(INDIRECT(ADDRESS(ROW(),COLUMN())))</formula>
    </cfRule>
  </conditionalFormatting>
  <conditionalFormatting sqref="Z33">
    <cfRule type="expression" dxfId="2024" priority="2024">
      <formula>INDIRECT(ADDRESS(ROW(),COLUMN()))=TRUNC(INDIRECT(ADDRESS(ROW(),COLUMN())))</formula>
    </cfRule>
  </conditionalFormatting>
  <conditionalFormatting sqref="Z32">
    <cfRule type="expression" dxfId="2023" priority="2023">
      <formula>INDIRECT(ADDRESS(ROW(),COLUMN()))=TRUNC(INDIRECT(ADDRESS(ROW(),COLUMN())))</formula>
    </cfRule>
  </conditionalFormatting>
  <conditionalFormatting sqref="AA33:AF33">
    <cfRule type="expression" dxfId="2022" priority="2022">
      <formula>INDIRECT(ADDRESS(ROW(),COLUMN()))=TRUNC(INDIRECT(ADDRESS(ROW(),COLUMN())))</formula>
    </cfRule>
  </conditionalFormatting>
  <conditionalFormatting sqref="AA32:AF32">
    <cfRule type="expression" dxfId="2021" priority="2021">
      <formula>INDIRECT(ADDRESS(ROW(),COLUMN()))=TRUNC(INDIRECT(ADDRESS(ROW(),COLUMN())))</formula>
    </cfRule>
  </conditionalFormatting>
  <conditionalFormatting sqref="AG33">
    <cfRule type="expression" dxfId="2020" priority="2020">
      <formula>INDIRECT(ADDRESS(ROW(),COLUMN()))=TRUNC(INDIRECT(ADDRESS(ROW(),COLUMN())))</formula>
    </cfRule>
  </conditionalFormatting>
  <conditionalFormatting sqref="AG32">
    <cfRule type="expression" dxfId="2019" priority="2019">
      <formula>INDIRECT(ADDRESS(ROW(),COLUMN()))=TRUNC(INDIRECT(ADDRESS(ROW(),COLUMN())))</formula>
    </cfRule>
  </conditionalFormatting>
  <conditionalFormatting sqref="AH33:AM33">
    <cfRule type="expression" dxfId="2018" priority="2018">
      <formula>INDIRECT(ADDRESS(ROW(),COLUMN()))=TRUNC(INDIRECT(ADDRESS(ROW(),COLUMN())))</formula>
    </cfRule>
  </conditionalFormatting>
  <conditionalFormatting sqref="AH32:AM32">
    <cfRule type="expression" dxfId="2017" priority="2017">
      <formula>INDIRECT(ADDRESS(ROW(),COLUMN()))=TRUNC(INDIRECT(ADDRESS(ROW(),COLUMN())))</formula>
    </cfRule>
  </conditionalFormatting>
  <conditionalFormatting sqref="AN33">
    <cfRule type="expression" dxfId="2016" priority="2016">
      <formula>INDIRECT(ADDRESS(ROW(),COLUMN()))=TRUNC(INDIRECT(ADDRESS(ROW(),COLUMN())))</formula>
    </cfRule>
  </conditionalFormatting>
  <conditionalFormatting sqref="AN32">
    <cfRule type="expression" dxfId="2015" priority="2015">
      <formula>INDIRECT(ADDRESS(ROW(),COLUMN()))=TRUNC(INDIRECT(ADDRESS(ROW(),COLUMN())))</formula>
    </cfRule>
  </conditionalFormatting>
  <conditionalFormatting sqref="AO33:AT33">
    <cfRule type="expression" dxfId="2014" priority="2014">
      <formula>INDIRECT(ADDRESS(ROW(),COLUMN()))=TRUNC(INDIRECT(ADDRESS(ROW(),COLUMN())))</formula>
    </cfRule>
  </conditionalFormatting>
  <conditionalFormatting sqref="AO32:AT32">
    <cfRule type="expression" dxfId="2013" priority="2013">
      <formula>INDIRECT(ADDRESS(ROW(),COLUMN()))=TRUNC(INDIRECT(ADDRESS(ROW(),COLUMN())))</formula>
    </cfRule>
  </conditionalFormatting>
  <conditionalFormatting sqref="AU33">
    <cfRule type="expression" dxfId="2012" priority="2012">
      <formula>INDIRECT(ADDRESS(ROW(),COLUMN()))=TRUNC(INDIRECT(ADDRESS(ROW(),COLUMN())))</formula>
    </cfRule>
  </conditionalFormatting>
  <conditionalFormatting sqref="AU32">
    <cfRule type="expression" dxfId="2011" priority="2011">
      <formula>INDIRECT(ADDRESS(ROW(),COLUMN()))=TRUNC(INDIRECT(ADDRESS(ROW(),COLUMN())))</formula>
    </cfRule>
  </conditionalFormatting>
  <conditionalFormatting sqref="AV33:AW33">
    <cfRule type="expression" dxfId="2010" priority="2010">
      <formula>INDIRECT(ADDRESS(ROW(),COLUMN()))=TRUNC(INDIRECT(ADDRESS(ROW(),COLUMN())))</formula>
    </cfRule>
  </conditionalFormatting>
  <conditionalFormatting sqref="AV32:AW32">
    <cfRule type="expression" dxfId="2009" priority="2009">
      <formula>INDIRECT(ADDRESS(ROW(),COLUMN()))=TRUNC(INDIRECT(ADDRESS(ROW(),COLUMN())))</formula>
    </cfRule>
  </conditionalFormatting>
  <conditionalFormatting sqref="S36">
    <cfRule type="expression" dxfId="2008" priority="2008">
      <formula>INDIRECT(ADDRESS(ROW(),COLUMN()))=TRUNC(INDIRECT(ADDRESS(ROW(),COLUMN())))</formula>
    </cfRule>
  </conditionalFormatting>
  <conditionalFormatting sqref="S35">
    <cfRule type="expression" dxfId="2007" priority="2007">
      <formula>INDIRECT(ADDRESS(ROW(),COLUMN()))=TRUNC(INDIRECT(ADDRESS(ROW(),COLUMN())))</formula>
    </cfRule>
  </conditionalFormatting>
  <conditionalFormatting sqref="T36:Y36">
    <cfRule type="expression" dxfId="2006" priority="2006">
      <formula>INDIRECT(ADDRESS(ROW(),COLUMN()))=TRUNC(INDIRECT(ADDRESS(ROW(),COLUMN())))</formula>
    </cfRule>
  </conditionalFormatting>
  <conditionalFormatting sqref="T35:Y35">
    <cfRule type="expression" dxfId="2005" priority="2005">
      <formula>INDIRECT(ADDRESS(ROW(),COLUMN()))=TRUNC(INDIRECT(ADDRESS(ROW(),COLUMN())))</formula>
    </cfRule>
  </conditionalFormatting>
  <conditionalFormatting sqref="Z36">
    <cfRule type="expression" dxfId="2004" priority="2004">
      <formula>INDIRECT(ADDRESS(ROW(),COLUMN()))=TRUNC(INDIRECT(ADDRESS(ROW(),COLUMN())))</formula>
    </cfRule>
  </conditionalFormatting>
  <conditionalFormatting sqref="Z35">
    <cfRule type="expression" dxfId="2003" priority="2003">
      <formula>INDIRECT(ADDRESS(ROW(),COLUMN()))=TRUNC(INDIRECT(ADDRESS(ROW(),COLUMN())))</formula>
    </cfRule>
  </conditionalFormatting>
  <conditionalFormatting sqref="AA36:AF36">
    <cfRule type="expression" dxfId="2002" priority="2002">
      <formula>INDIRECT(ADDRESS(ROW(),COLUMN()))=TRUNC(INDIRECT(ADDRESS(ROW(),COLUMN())))</formula>
    </cfRule>
  </conditionalFormatting>
  <conditionalFormatting sqref="AA35:AF35">
    <cfRule type="expression" dxfId="2001" priority="2001">
      <formula>INDIRECT(ADDRESS(ROW(),COLUMN()))=TRUNC(INDIRECT(ADDRESS(ROW(),COLUMN())))</formula>
    </cfRule>
  </conditionalFormatting>
  <conditionalFormatting sqref="AG36">
    <cfRule type="expression" dxfId="2000" priority="2000">
      <formula>INDIRECT(ADDRESS(ROW(),COLUMN()))=TRUNC(INDIRECT(ADDRESS(ROW(),COLUMN())))</formula>
    </cfRule>
  </conditionalFormatting>
  <conditionalFormatting sqref="AG35">
    <cfRule type="expression" dxfId="1999" priority="1999">
      <formula>INDIRECT(ADDRESS(ROW(),COLUMN()))=TRUNC(INDIRECT(ADDRESS(ROW(),COLUMN())))</formula>
    </cfRule>
  </conditionalFormatting>
  <conditionalFormatting sqref="AH36:AM36">
    <cfRule type="expression" dxfId="1998" priority="1998">
      <formula>INDIRECT(ADDRESS(ROW(),COLUMN()))=TRUNC(INDIRECT(ADDRESS(ROW(),COLUMN())))</formula>
    </cfRule>
  </conditionalFormatting>
  <conditionalFormatting sqref="AH35:AM35">
    <cfRule type="expression" dxfId="1997" priority="1997">
      <formula>INDIRECT(ADDRESS(ROW(),COLUMN()))=TRUNC(INDIRECT(ADDRESS(ROW(),COLUMN())))</formula>
    </cfRule>
  </conditionalFormatting>
  <conditionalFormatting sqref="AN36">
    <cfRule type="expression" dxfId="1996" priority="1996">
      <formula>INDIRECT(ADDRESS(ROW(),COLUMN()))=TRUNC(INDIRECT(ADDRESS(ROW(),COLUMN())))</formula>
    </cfRule>
  </conditionalFormatting>
  <conditionalFormatting sqref="AN35">
    <cfRule type="expression" dxfId="1995" priority="1995">
      <formula>INDIRECT(ADDRESS(ROW(),COLUMN()))=TRUNC(INDIRECT(ADDRESS(ROW(),COLUMN())))</formula>
    </cfRule>
  </conditionalFormatting>
  <conditionalFormatting sqref="AO36:AT36">
    <cfRule type="expression" dxfId="1994" priority="1994">
      <formula>INDIRECT(ADDRESS(ROW(),COLUMN()))=TRUNC(INDIRECT(ADDRESS(ROW(),COLUMN())))</formula>
    </cfRule>
  </conditionalFormatting>
  <conditionalFormatting sqref="AO35:AT35">
    <cfRule type="expression" dxfId="1993" priority="1993">
      <formula>INDIRECT(ADDRESS(ROW(),COLUMN()))=TRUNC(INDIRECT(ADDRESS(ROW(),COLUMN())))</formula>
    </cfRule>
  </conditionalFormatting>
  <conditionalFormatting sqref="AU36">
    <cfRule type="expression" dxfId="1992" priority="1992">
      <formula>INDIRECT(ADDRESS(ROW(),COLUMN()))=TRUNC(INDIRECT(ADDRESS(ROW(),COLUMN())))</formula>
    </cfRule>
  </conditionalFormatting>
  <conditionalFormatting sqref="AU35">
    <cfRule type="expression" dxfId="1991" priority="1991">
      <formula>INDIRECT(ADDRESS(ROW(),COLUMN()))=TRUNC(INDIRECT(ADDRESS(ROW(),COLUMN())))</formula>
    </cfRule>
  </conditionalFormatting>
  <conditionalFormatting sqref="AV36:AW36">
    <cfRule type="expression" dxfId="1990" priority="1990">
      <formula>INDIRECT(ADDRESS(ROW(),COLUMN()))=TRUNC(INDIRECT(ADDRESS(ROW(),COLUMN())))</formula>
    </cfRule>
  </conditionalFormatting>
  <conditionalFormatting sqref="AV35:AW35">
    <cfRule type="expression" dxfId="1989" priority="1989">
      <formula>INDIRECT(ADDRESS(ROW(),COLUMN()))=TRUNC(INDIRECT(ADDRESS(ROW(),COLUMN())))</formula>
    </cfRule>
  </conditionalFormatting>
  <conditionalFormatting sqref="S39">
    <cfRule type="expression" dxfId="1988" priority="1988">
      <formula>INDIRECT(ADDRESS(ROW(),COLUMN()))=TRUNC(INDIRECT(ADDRESS(ROW(),COLUMN())))</formula>
    </cfRule>
  </conditionalFormatting>
  <conditionalFormatting sqref="S38">
    <cfRule type="expression" dxfId="1987" priority="1987">
      <formula>INDIRECT(ADDRESS(ROW(),COLUMN()))=TRUNC(INDIRECT(ADDRESS(ROW(),COLUMN())))</formula>
    </cfRule>
  </conditionalFormatting>
  <conditionalFormatting sqref="T39:Y39">
    <cfRule type="expression" dxfId="1986" priority="1986">
      <formula>INDIRECT(ADDRESS(ROW(),COLUMN()))=TRUNC(INDIRECT(ADDRESS(ROW(),COLUMN())))</formula>
    </cfRule>
  </conditionalFormatting>
  <conditionalFormatting sqref="T38:Y38">
    <cfRule type="expression" dxfId="1985" priority="1985">
      <formula>INDIRECT(ADDRESS(ROW(),COLUMN()))=TRUNC(INDIRECT(ADDRESS(ROW(),COLUMN())))</formula>
    </cfRule>
  </conditionalFormatting>
  <conditionalFormatting sqref="Z39">
    <cfRule type="expression" dxfId="1984" priority="1984">
      <formula>INDIRECT(ADDRESS(ROW(),COLUMN()))=TRUNC(INDIRECT(ADDRESS(ROW(),COLUMN())))</formula>
    </cfRule>
  </conditionalFormatting>
  <conditionalFormatting sqref="Z38">
    <cfRule type="expression" dxfId="1983" priority="1983">
      <formula>INDIRECT(ADDRESS(ROW(),COLUMN()))=TRUNC(INDIRECT(ADDRESS(ROW(),COLUMN())))</formula>
    </cfRule>
  </conditionalFormatting>
  <conditionalFormatting sqref="AA39:AF39">
    <cfRule type="expression" dxfId="1982" priority="1982">
      <formula>INDIRECT(ADDRESS(ROW(),COLUMN()))=TRUNC(INDIRECT(ADDRESS(ROW(),COLUMN())))</formula>
    </cfRule>
  </conditionalFormatting>
  <conditionalFormatting sqref="AA38:AF38">
    <cfRule type="expression" dxfId="1981" priority="1981">
      <formula>INDIRECT(ADDRESS(ROW(),COLUMN()))=TRUNC(INDIRECT(ADDRESS(ROW(),COLUMN())))</formula>
    </cfRule>
  </conditionalFormatting>
  <conditionalFormatting sqref="AG39">
    <cfRule type="expression" dxfId="1980" priority="1980">
      <formula>INDIRECT(ADDRESS(ROW(),COLUMN()))=TRUNC(INDIRECT(ADDRESS(ROW(),COLUMN())))</formula>
    </cfRule>
  </conditionalFormatting>
  <conditionalFormatting sqref="AG38">
    <cfRule type="expression" dxfId="1979" priority="1979">
      <formula>INDIRECT(ADDRESS(ROW(),COLUMN()))=TRUNC(INDIRECT(ADDRESS(ROW(),COLUMN())))</formula>
    </cfRule>
  </conditionalFormatting>
  <conditionalFormatting sqref="AH39:AM39">
    <cfRule type="expression" dxfId="1978" priority="1978">
      <formula>INDIRECT(ADDRESS(ROW(),COLUMN()))=TRUNC(INDIRECT(ADDRESS(ROW(),COLUMN())))</formula>
    </cfRule>
  </conditionalFormatting>
  <conditionalFormatting sqref="AH38:AM38">
    <cfRule type="expression" dxfId="1977" priority="1977">
      <formula>INDIRECT(ADDRESS(ROW(),COLUMN()))=TRUNC(INDIRECT(ADDRESS(ROW(),COLUMN())))</formula>
    </cfRule>
  </conditionalFormatting>
  <conditionalFormatting sqref="AN39">
    <cfRule type="expression" dxfId="1976" priority="1976">
      <formula>INDIRECT(ADDRESS(ROW(),COLUMN()))=TRUNC(INDIRECT(ADDRESS(ROW(),COLUMN())))</formula>
    </cfRule>
  </conditionalFormatting>
  <conditionalFormatting sqref="AN38">
    <cfRule type="expression" dxfId="1975" priority="1975">
      <formula>INDIRECT(ADDRESS(ROW(),COLUMN()))=TRUNC(INDIRECT(ADDRESS(ROW(),COLUMN())))</formula>
    </cfRule>
  </conditionalFormatting>
  <conditionalFormatting sqref="AO39:AT39">
    <cfRule type="expression" dxfId="1974" priority="1974">
      <formula>INDIRECT(ADDRESS(ROW(),COLUMN()))=TRUNC(INDIRECT(ADDRESS(ROW(),COLUMN())))</formula>
    </cfRule>
  </conditionalFormatting>
  <conditionalFormatting sqref="AO38:AT38">
    <cfRule type="expression" dxfId="1973" priority="1973">
      <formula>INDIRECT(ADDRESS(ROW(),COLUMN()))=TRUNC(INDIRECT(ADDRESS(ROW(),COLUMN())))</formula>
    </cfRule>
  </conditionalFormatting>
  <conditionalFormatting sqref="AU39">
    <cfRule type="expression" dxfId="1972" priority="1972">
      <formula>INDIRECT(ADDRESS(ROW(),COLUMN()))=TRUNC(INDIRECT(ADDRESS(ROW(),COLUMN())))</formula>
    </cfRule>
  </conditionalFormatting>
  <conditionalFormatting sqref="AU38">
    <cfRule type="expression" dxfId="1971" priority="1971">
      <formula>INDIRECT(ADDRESS(ROW(),COLUMN()))=TRUNC(INDIRECT(ADDRESS(ROW(),COLUMN())))</formula>
    </cfRule>
  </conditionalFormatting>
  <conditionalFormatting sqref="AV39:AW39">
    <cfRule type="expression" dxfId="1970" priority="1970">
      <formula>INDIRECT(ADDRESS(ROW(),COLUMN()))=TRUNC(INDIRECT(ADDRESS(ROW(),COLUMN())))</formula>
    </cfRule>
  </conditionalFormatting>
  <conditionalFormatting sqref="AV38:AW38">
    <cfRule type="expression" dxfId="1969" priority="1969">
      <formula>INDIRECT(ADDRESS(ROW(),COLUMN()))=TRUNC(INDIRECT(ADDRESS(ROW(),COLUMN())))</formula>
    </cfRule>
  </conditionalFormatting>
  <conditionalFormatting sqref="S42">
    <cfRule type="expression" dxfId="1968" priority="1968">
      <formula>INDIRECT(ADDRESS(ROW(),COLUMN()))=TRUNC(INDIRECT(ADDRESS(ROW(),COLUMN())))</formula>
    </cfRule>
  </conditionalFormatting>
  <conditionalFormatting sqref="S41">
    <cfRule type="expression" dxfId="1967" priority="1967">
      <formula>INDIRECT(ADDRESS(ROW(),COLUMN()))=TRUNC(INDIRECT(ADDRESS(ROW(),COLUMN())))</formula>
    </cfRule>
  </conditionalFormatting>
  <conditionalFormatting sqref="T42:Y42">
    <cfRule type="expression" dxfId="1966" priority="1966">
      <formula>INDIRECT(ADDRESS(ROW(),COLUMN()))=TRUNC(INDIRECT(ADDRESS(ROW(),COLUMN())))</formula>
    </cfRule>
  </conditionalFormatting>
  <conditionalFormatting sqref="T41:Y41">
    <cfRule type="expression" dxfId="1965" priority="1965">
      <formula>INDIRECT(ADDRESS(ROW(),COLUMN()))=TRUNC(INDIRECT(ADDRESS(ROW(),COLUMN())))</formula>
    </cfRule>
  </conditionalFormatting>
  <conditionalFormatting sqref="Z42">
    <cfRule type="expression" dxfId="1964" priority="1964">
      <formula>INDIRECT(ADDRESS(ROW(),COLUMN()))=TRUNC(INDIRECT(ADDRESS(ROW(),COLUMN())))</formula>
    </cfRule>
  </conditionalFormatting>
  <conditionalFormatting sqref="Z41">
    <cfRule type="expression" dxfId="1963" priority="1963">
      <formula>INDIRECT(ADDRESS(ROW(),COLUMN()))=TRUNC(INDIRECT(ADDRESS(ROW(),COLUMN())))</formula>
    </cfRule>
  </conditionalFormatting>
  <conditionalFormatting sqref="AA42:AF42">
    <cfRule type="expression" dxfId="1962" priority="1962">
      <formula>INDIRECT(ADDRESS(ROW(),COLUMN()))=TRUNC(INDIRECT(ADDRESS(ROW(),COLUMN())))</formula>
    </cfRule>
  </conditionalFormatting>
  <conditionalFormatting sqref="AA41:AF41">
    <cfRule type="expression" dxfId="1961" priority="1961">
      <formula>INDIRECT(ADDRESS(ROW(),COLUMN()))=TRUNC(INDIRECT(ADDRESS(ROW(),COLUMN())))</formula>
    </cfRule>
  </conditionalFormatting>
  <conditionalFormatting sqref="AG42">
    <cfRule type="expression" dxfId="1960" priority="1960">
      <formula>INDIRECT(ADDRESS(ROW(),COLUMN()))=TRUNC(INDIRECT(ADDRESS(ROW(),COLUMN())))</formula>
    </cfRule>
  </conditionalFormatting>
  <conditionalFormatting sqref="AG41">
    <cfRule type="expression" dxfId="1959" priority="1959">
      <formula>INDIRECT(ADDRESS(ROW(),COLUMN()))=TRUNC(INDIRECT(ADDRESS(ROW(),COLUMN())))</formula>
    </cfRule>
  </conditionalFormatting>
  <conditionalFormatting sqref="AH42:AM42">
    <cfRule type="expression" dxfId="1958" priority="1958">
      <formula>INDIRECT(ADDRESS(ROW(),COLUMN()))=TRUNC(INDIRECT(ADDRESS(ROW(),COLUMN())))</formula>
    </cfRule>
  </conditionalFormatting>
  <conditionalFormatting sqref="AH41:AM41">
    <cfRule type="expression" dxfId="1957" priority="1957">
      <formula>INDIRECT(ADDRESS(ROW(),COLUMN()))=TRUNC(INDIRECT(ADDRESS(ROW(),COLUMN())))</formula>
    </cfRule>
  </conditionalFormatting>
  <conditionalFormatting sqref="AN42">
    <cfRule type="expression" dxfId="1956" priority="1956">
      <formula>INDIRECT(ADDRESS(ROW(),COLUMN()))=TRUNC(INDIRECT(ADDRESS(ROW(),COLUMN())))</formula>
    </cfRule>
  </conditionalFormatting>
  <conditionalFormatting sqref="AN41">
    <cfRule type="expression" dxfId="1955" priority="1955">
      <formula>INDIRECT(ADDRESS(ROW(),COLUMN()))=TRUNC(INDIRECT(ADDRESS(ROW(),COLUMN())))</formula>
    </cfRule>
  </conditionalFormatting>
  <conditionalFormatting sqref="AO42:AT42">
    <cfRule type="expression" dxfId="1954" priority="1954">
      <formula>INDIRECT(ADDRESS(ROW(),COLUMN()))=TRUNC(INDIRECT(ADDRESS(ROW(),COLUMN())))</formula>
    </cfRule>
  </conditionalFormatting>
  <conditionalFormatting sqref="AO41:AT41">
    <cfRule type="expression" dxfId="1953" priority="1953">
      <formula>INDIRECT(ADDRESS(ROW(),COLUMN()))=TRUNC(INDIRECT(ADDRESS(ROW(),COLUMN())))</formula>
    </cfRule>
  </conditionalFormatting>
  <conditionalFormatting sqref="AU42">
    <cfRule type="expression" dxfId="1952" priority="1952">
      <formula>INDIRECT(ADDRESS(ROW(),COLUMN()))=TRUNC(INDIRECT(ADDRESS(ROW(),COLUMN())))</formula>
    </cfRule>
  </conditionalFormatting>
  <conditionalFormatting sqref="AU41">
    <cfRule type="expression" dxfId="1951" priority="1951">
      <formula>INDIRECT(ADDRESS(ROW(),COLUMN()))=TRUNC(INDIRECT(ADDRESS(ROW(),COLUMN())))</formula>
    </cfRule>
  </conditionalFormatting>
  <conditionalFormatting sqref="AV42:AW42">
    <cfRule type="expression" dxfId="1950" priority="1950">
      <formula>INDIRECT(ADDRESS(ROW(),COLUMN()))=TRUNC(INDIRECT(ADDRESS(ROW(),COLUMN())))</formula>
    </cfRule>
  </conditionalFormatting>
  <conditionalFormatting sqref="AV41:AW41">
    <cfRule type="expression" dxfId="1949" priority="1949">
      <formula>INDIRECT(ADDRESS(ROW(),COLUMN()))=TRUNC(INDIRECT(ADDRESS(ROW(),COLUMN())))</formula>
    </cfRule>
  </conditionalFormatting>
  <conditionalFormatting sqref="S45">
    <cfRule type="expression" dxfId="1948" priority="1948">
      <formula>INDIRECT(ADDRESS(ROW(),COLUMN()))=TRUNC(INDIRECT(ADDRESS(ROW(),COLUMN())))</formula>
    </cfRule>
  </conditionalFormatting>
  <conditionalFormatting sqref="S44">
    <cfRule type="expression" dxfId="1947" priority="1947">
      <formula>INDIRECT(ADDRESS(ROW(),COLUMN()))=TRUNC(INDIRECT(ADDRESS(ROW(),COLUMN())))</formula>
    </cfRule>
  </conditionalFormatting>
  <conditionalFormatting sqref="T45:Y45">
    <cfRule type="expression" dxfId="1946" priority="1946">
      <formula>INDIRECT(ADDRESS(ROW(),COLUMN()))=TRUNC(INDIRECT(ADDRESS(ROW(),COLUMN())))</formula>
    </cfRule>
  </conditionalFormatting>
  <conditionalFormatting sqref="T44:Y44">
    <cfRule type="expression" dxfId="1945" priority="1945">
      <formula>INDIRECT(ADDRESS(ROW(),COLUMN()))=TRUNC(INDIRECT(ADDRESS(ROW(),COLUMN())))</formula>
    </cfRule>
  </conditionalFormatting>
  <conditionalFormatting sqref="Z45">
    <cfRule type="expression" dxfId="1944" priority="1944">
      <formula>INDIRECT(ADDRESS(ROW(),COLUMN()))=TRUNC(INDIRECT(ADDRESS(ROW(),COLUMN())))</formula>
    </cfRule>
  </conditionalFormatting>
  <conditionalFormatting sqref="Z44">
    <cfRule type="expression" dxfId="1943" priority="1943">
      <formula>INDIRECT(ADDRESS(ROW(),COLUMN()))=TRUNC(INDIRECT(ADDRESS(ROW(),COLUMN())))</formula>
    </cfRule>
  </conditionalFormatting>
  <conditionalFormatting sqref="AA45:AF45">
    <cfRule type="expression" dxfId="1942" priority="1942">
      <formula>INDIRECT(ADDRESS(ROW(),COLUMN()))=TRUNC(INDIRECT(ADDRESS(ROW(),COLUMN())))</formula>
    </cfRule>
  </conditionalFormatting>
  <conditionalFormatting sqref="AA44:AF44">
    <cfRule type="expression" dxfId="1941" priority="1941">
      <formula>INDIRECT(ADDRESS(ROW(),COLUMN()))=TRUNC(INDIRECT(ADDRESS(ROW(),COLUMN())))</formula>
    </cfRule>
  </conditionalFormatting>
  <conditionalFormatting sqref="AG45">
    <cfRule type="expression" dxfId="1940" priority="1940">
      <formula>INDIRECT(ADDRESS(ROW(),COLUMN()))=TRUNC(INDIRECT(ADDRESS(ROW(),COLUMN())))</formula>
    </cfRule>
  </conditionalFormatting>
  <conditionalFormatting sqref="AG44">
    <cfRule type="expression" dxfId="1939" priority="1939">
      <formula>INDIRECT(ADDRESS(ROW(),COLUMN()))=TRUNC(INDIRECT(ADDRESS(ROW(),COLUMN())))</formula>
    </cfRule>
  </conditionalFormatting>
  <conditionalFormatting sqref="AH45:AM45">
    <cfRule type="expression" dxfId="1938" priority="1938">
      <formula>INDIRECT(ADDRESS(ROW(),COLUMN()))=TRUNC(INDIRECT(ADDRESS(ROW(),COLUMN())))</formula>
    </cfRule>
  </conditionalFormatting>
  <conditionalFormatting sqref="AH44:AM44">
    <cfRule type="expression" dxfId="1937" priority="1937">
      <formula>INDIRECT(ADDRESS(ROW(),COLUMN()))=TRUNC(INDIRECT(ADDRESS(ROW(),COLUMN())))</formula>
    </cfRule>
  </conditionalFormatting>
  <conditionalFormatting sqref="AN45">
    <cfRule type="expression" dxfId="1936" priority="1936">
      <formula>INDIRECT(ADDRESS(ROW(),COLUMN()))=TRUNC(INDIRECT(ADDRESS(ROW(),COLUMN())))</formula>
    </cfRule>
  </conditionalFormatting>
  <conditionalFormatting sqref="AN44">
    <cfRule type="expression" dxfId="1935" priority="1935">
      <formula>INDIRECT(ADDRESS(ROW(),COLUMN()))=TRUNC(INDIRECT(ADDRESS(ROW(),COLUMN())))</formula>
    </cfRule>
  </conditionalFormatting>
  <conditionalFormatting sqref="AO45:AT45">
    <cfRule type="expression" dxfId="1934" priority="1934">
      <formula>INDIRECT(ADDRESS(ROW(),COLUMN()))=TRUNC(INDIRECT(ADDRESS(ROW(),COLUMN())))</formula>
    </cfRule>
  </conditionalFormatting>
  <conditionalFormatting sqref="AO44:AT44">
    <cfRule type="expression" dxfId="1933" priority="1933">
      <formula>INDIRECT(ADDRESS(ROW(),COLUMN()))=TRUNC(INDIRECT(ADDRESS(ROW(),COLUMN())))</formula>
    </cfRule>
  </conditionalFormatting>
  <conditionalFormatting sqref="AU45">
    <cfRule type="expression" dxfId="1932" priority="1932">
      <formula>INDIRECT(ADDRESS(ROW(),COLUMN()))=TRUNC(INDIRECT(ADDRESS(ROW(),COLUMN())))</formula>
    </cfRule>
  </conditionalFormatting>
  <conditionalFormatting sqref="AU44">
    <cfRule type="expression" dxfId="1931" priority="1931">
      <formula>INDIRECT(ADDRESS(ROW(),COLUMN()))=TRUNC(INDIRECT(ADDRESS(ROW(),COLUMN())))</formula>
    </cfRule>
  </conditionalFormatting>
  <conditionalFormatting sqref="AV45:AW45">
    <cfRule type="expression" dxfId="1930" priority="1930">
      <formula>INDIRECT(ADDRESS(ROW(),COLUMN()))=TRUNC(INDIRECT(ADDRESS(ROW(),COLUMN())))</formula>
    </cfRule>
  </conditionalFormatting>
  <conditionalFormatting sqref="AV44:AW44">
    <cfRule type="expression" dxfId="1929" priority="1929">
      <formula>INDIRECT(ADDRESS(ROW(),COLUMN()))=TRUNC(INDIRECT(ADDRESS(ROW(),COLUMN())))</formula>
    </cfRule>
  </conditionalFormatting>
  <conditionalFormatting sqref="S48">
    <cfRule type="expression" dxfId="1928" priority="1928">
      <formula>INDIRECT(ADDRESS(ROW(),COLUMN()))=TRUNC(INDIRECT(ADDRESS(ROW(),COLUMN())))</formula>
    </cfRule>
  </conditionalFormatting>
  <conditionalFormatting sqref="S47">
    <cfRule type="expression" dxfId="1927" priority="1927">
      <formula>INDIRECT(ADDRESS(ROW(),COLUMN()))=TRUNC(INDIRECT(ADDRESS(ROW(),COLUMN())))</formula>
    </cfRule>
  </conditionalFormatting>
  <conditionalFormatting sqref="T48:Y48">
    <cfRule type="expression" dxfId="1926" priority="1926">
      <formula>INDIRECT(ADDRESS(ROW(),COLUMN()))=TRUNC(INDIRECT(ADDRESS(ROW(),COLUMN())))</formula>
    </cfRule>
  </conditionalFormatting>
  <conditionalFormatting sqref="T47:Y47">
    <cfRule type="expression" dxfId="1925" priority="1925">
      <formula>INDIRECT(ADDRESS(ROW(),COLUMN()))=TRUNC(INDIRECT(ADDRESS(ROW(),COLUMN())))</formula>
    </cfRule>
  </conditionalFormatting>
  <conditionalFormatting sqref="Z48">
    <cfRule type="expression" dxfId="1924" priority="1924">
      <formula>INDIRECT(ADDRESS(ROW(),COLUMN()))=TRUNC(INDIRECT(ADDRESS(ROW(),COLUMN())))</formula>
    </cfRule>
  </conditionalFormatting>
  <conditionalFormatting sqref="Z47">
    <cfRule type="expression" dxfId="1923" priority="1923">
      <formula>INDIRECT(ADDRESS(ROW(),COLUMN()))=TRUNC(INDIRECT(ADDRESS(ROW(),COLUMN())))</formula>
    </cfRule>
  </conditionalFormatting>
  <conditionalFormatting sqref="AA48:AF48">
    <cfRule type="expression" dxfId="1922" priority="1922">
      <formula>INDIRECT(ADDRESS(ROW(),COLUMN()))=TRUNC(INDIRECT(ADDRESS(ROW(),COLUMN())))</formula>
    </cfRule>
  </conditionalFormatting>
  <conditionalFormatting sqref="AA47:AF47">
    <cfRule type="expression" dxfId="1921" priority="1921">
      <formula>INDIRECT(ADDRESS(ROW(),COLUMN()))=TRUNC(INDIRECT(ADDRESS(ROW(),COLUMN())))</formula>
    </cfRule>
  </conditionalFormatting>
  <conditionalFormatting sqref="AG48">
    <cfRule type="expression" dxfId="1920" priority="1920">
      <formula>INDIRECT(ADDRESS(ROW(),COLUMN()))=TRUNC(INDIRECT(ADDRESS(ROW(),COLUMN())))</formula>
    </cfRule>
  </conditionalFormatting>
  <conditionalFormatting sqref="AG47">
    <cfRule type="expression" dxfId="1919" priority="1919">
      <formula>INDIRECT(ADDRESS(ROW(),COLUMN()))=TRUNC(INDIRECT(ADDRESS(ROW(),COLUMN())))</formula>
    </cfRule>
  </conditionalFormatting>
  <conditionalFormatting sqref="AH48:AM48">
    <cfRule type="expression" dxfId="1918" priority="1918">
      <formula>INDIRECT(ADDRESS(ROW(),COLUMN()))=TRUNC(INDIRECT(ADDRESS(ROW(),COLUMN())))</formula>
    </cfRule>
  </conditionalFormatting>
  <conditionalFormatting sqref="AH47:AM47">
    <cfRule type="expression" dxfId="1917" priority="1917">
      <formula>INDIRECT(ADDRESS(ROW(),COLUMN()))=TRUNC(INDIRECT(ADDRESS(ROW(),COLUMN())))</formula>
    </cfRule>
  </conditionalFormatting>
  <conditionalFormatting sqref="AN48">
    <cfRule type="expression" dxfId="1916" priority="1916">
      <formula>INDIRECT(ADDRESS(ROW(),COLUMN()))=TRUNC(INDIRECT(ADDRESS(ROW(),COLUMN())))</formula>
    </cfRule>
  </conditionalFormatting>
  <conditionalFormatting sqref="AN47">
    <cfRule type="expression" dxfId="1915" priority="1915">
      <formula>INDIRECT(ADDRESS(ROW(),COLUMN()))=TRUNC(INDIRECT(ADDRESS(ROW(),COLUMN())))</formula>
    </cfRule>
  </conditionalFormatting>
  <conditionalFormatting sqref="AO48:AT48">
    <cfRule type="expression" dxfId="1914" priority="1914">
      <formula>INDIRECT(ADDRESS(ROW(),COLUMN()))=TRUNC(INDIRECT(ADDRESS(ROW(),COLUMN())))</formula>
    </cfRule>
  </conditionalFormatting>
  <conditionalFormatting sqref="AO47:AT47">
    <cfRule type="expression" dxfId="1913" priority="1913">
      <formula>INDIRECT(ADDRESS(ROW(),COLUMN()))=TRUNC(INDIRECT(ADDRESS(ROW(),COLUMN())))</formula>
    </cfRule>
  </conditionalFormatting>
  <conditionalFormatting sqref="AU48">
    <cfRule type="expression" dxfId="1912" priority="1912">
      <formula>INDIRECT(ADDRESS(ROW(),COLUMN()))=TRUNC(INDIRECT(ADDRESS(ROW(),COLUMN())))</formula>
    </cfRule>
  </conditionalFormatting>
  <conditionalFormatting sqref="AU47">
    <cfRule type="expression" dxfId="1911" priority="1911">
      <formula>INDIRECT(ADDRESS(ROW(),COLUMN()))=TRUNC(INDIRECT(ADDRESS(ROW(),COLUMN())))</formula>
    </cfRule>
  </conditionalFormatting>
  <conditionalFormatting sqref="AV48:AW48">
    <cfRule type="expression" dxfId="1910" priority="1910">
      <formula>INDIRECT(ADDRESS(ROW(),COLUMN()))=TRUNC(INDIRECT(ADDRESS(ROW(),COLUMN())))</formula>
    </cfRule>
  </conditionalFormatting>
  <conditionalFormatting sqref="AV47:AW47">
    <cfRule type="expression" dxfId="1909" priority="1909">
      <formula>INDIRECT(ADDRESS(ROW(),COLUMN()))=TRUNC(INDIRECT(ADDRESS(ROW(),COLUMN())))</formula>
    </cfRule>
  </conditionalFormatting>
  <conditionalFormatting sqref="S51">
    <cfRule type="expression" dxfId="1908" priority="1908">
      <formula>INDIRECT(ADDRESS(ROW(),COLUMN()))=TRUNC(INDIRECT(ADDRESS(ROW(),COLUMN())))</formula>
    </cfRule>
  </conditionalFormatting>
  <conditionalFormatting sqref="S50">
    <cfRule type="expression" dxfId="1907" priority="1907">
      <formula>INDIRECT(ADDRESS(ROW(),COLUMN()))=TRUNC(INDIRECT(ADDRESS(ROW(),COLUMN())))</formula>
    </cfRule>
  </conditionalFormatting>
  <conditionalFormatting sqref="T51:Y51">
    <cfRule type="expression" dxfId="1906" priority="1906">
      <formula>INDIRECT(ADDRESS(ROW(),COLUMN()))=TRUNC(INDIRECT(ADDRESS(ROW(),COLUMN())))</formula>
    </cfRule>
  </conditionalFormatting>
  <conditionalFormatting sqref="T50:Y50">
    <cfRule type="expression" dxfId="1905" priority="1905">
      <formula>INDIRECT(ADDRESS(ROW(),COLUMN()))=TRUNC(INDIRECT(ADDRESS(ROW(),COLUMN())))</formula>
    </cfRule>
  </conditionalFormatting>
  <conditionalFormatting sqref="Z51">
    <cfRule type="expression" dxfId="1904" priority="1904">
      <formula>INDIRECT(ADDRESS(ROW(),COLUMN()))=TRUNC(INDIRECT(ADDRESS(ROW(),COLUMN())))</formula>
    </cfRule>
  </conditionalFormatting>
  <conditionalFormatting sqref="Z50">
    <cfRule type="expression" dxfId="1903" priority="1903">
      <formula>INDIRECT(ADDRESS(ROW(),COLUMN()))=TRUNC(INDIRECT(ADDRESS(ROW(),COLUMN())))</formula>
    </cfRule>
  </conditionalFormatting>
  <conditionalFormatting sqref="AA51:AF51">
    <cfRule type="expression" dxfId="1902" priority="1902">
      <formula>INDIRECT(ADDRESS(ROW(),COLUMN()))=TRUNC(INDIRECT(ADDRESS(ROW(),COLUMN())))</formula>
    </cfRule>
  </conditionalFormatting>
  <conditionalFormatting sqref="AA50:AF50">
    <cfRule type="expression" dxfId="1901" priority="1901">
      <formula>INDIRECT(ADDRESS(ROW(),COLUMN()))=TRUNC(INDIRECT(ADDRESS(ROW(),COLUMN())))</formula>
    </cfRule>
  </conditionalFormatting>
  <conditionalFormatting sqref="AG51">
    <cfRule type="expression" dxfId="1900" priority="1900">
      <formula>INDIRECT(ADDRESS(ROW(),COLUMN()))=TRUNC(INDIRECT(ADDRESS(ROW(),COLUMN())))</formula>
    </cfRule>
  </conditionalFormatting>
  <conditionalFormatting sqref="AG50">
    <cfRule type="expression" dxfId="1899" priority="1899">
      <formula>INDIRECT(ADDRESS(ROW(),COLUMN()))=TRUNC(INDIRECT(ADDRESS(ROW(),COLUMN())))</formula>
    </cfRule>
  </conditionalFormatting>
  <conditionalFormatting sqref="AH51:AM51">
    <cfRule type="expression" dxfId="1898" priority="1898">
      <formula>INDIRECT(ADDRESS(ROW(),COLUMN()))=TRUNC(INDIRECT(ADDRESS(ROW(),COLUMN())))</formula>
    </cfRule>
  </conditionalFormatting>
  <conditionalFormatting sqref="AH50:AM50">
    <cfRule type="expression" dxfId="1897" priority="1897">
      <formula>INDIRECT(ADDRESS(ROW(),COLUMN()))=TRUNC(INDIRECT(ADDRESS(ROW(),COLUMN())))</formula>
    </cfRule>
  </conditionalFormatting>
  <conditionalFormatting sqref="AN51">
    <cfRule type="expression" dxfId="1896" priority="1896">
      <formula>INDIRECT(ADDRESS(ROW(),COLUMN()))=TRUNC(INDIRECT(ADDRESS(ROW(),COLUMN())))</formula>
    </cfRule>
  </conditionalFormatting>
  <conditionalFormatting sqref="AN50">
    <cfRule type="expression" dxfId="1895" priority="1895">
      <formula>INDIRECT(ADDRESS(ROW(),COLUMN()))=TRUNC(INDIRECT(ADDRESS(ROW(),COLUMN())))</formula>
    </cfRule>
  </conditionalFormatting>
  <conditionalFormatting sqref="AO51:AT51">
    <cfRule type="expression" dxfId="1894" priority="1894">
      <formula>INDIRECT(ADDRESS(ROW(),COLUMN()))=TRUNC(INDIRECT(ADDRESS(ROW(),COLUMN())))</formula>
    </cfRule>
  </conditionalFormatting>
  <conditionalFormatting sqref="AO50:AT50">
    <cfRule type="expression" dxfId="1893" priority="1893">
      <formula>INDIRECT(ADDRESS(ROW(),COLUMN()))=TRUNC(INDIRECT(ADDRESS(ROW(),COLUMN())))</formula>
    </cfRule>
  </conditionalFormatting>
  <conditionalFormatting sqref="AU51">
    <cfRule type="expression" dxfId="1892" priority="1892">
      <formula>INDIRECT(ADDRESS(ROW(),COLUMN()))=TRUNC(INDIRECT(ADDRESS(ROW(),COLUMN())))</formula>
    </cfRule>
  </conditionalFormatting>
  <conditionalFormatting sqref="AU50">
    <cfRule type="expression" dxfId="1891" priority="1891">
      <formula>INDIRECT(ADDRESS(ROW(),COLUMN()))=TRUNC(INDIRECT(ADDRESS(ROW(),COLUMN())))</formula>
    </cfRule>
  </conditionalFormatting>
  <conditionalFormatting sqref="AV51:AW51">
    <cfRule type="expression" dxfId="1890" priority="1890">
      <formula>INDIRECT(ADDRESS(ROW(),COLUMN()))=TRUNC(INDIRECT(ADDRESS(ROW(),COLUMN())))</formula>
    </cfRule>
  </conditionalFormatting>
  <conditionalFormatting sqref="AV50:AW50">
    <cfRule type="expression" dxfId="1889" priority="1889">
      <formula>INDIRECT(ADDRESS(ROW(),COLUMN()))=TRUNC(INDIRECT(ADDRESS(ROW(),COLUMN())))</formula>
    </cfRule>
  </conditionalFormatting>
  <conditionalFormatting sqref="S54">
    <cfRule type="expression" dxfId="1888" priority="1888">
      <formula>INDIRECT(ADDRESS(ROW(),COLUMN()))=TRUNC(INDIRECT(ADDRESS(ROW(),COLUMN())))</formula>
    </cfRule>
  </conditionalFormatting>
  <conditionalFormatting sqref="S53">
    <cfRule type="expression" dxfId="1887" priority="1887">
      <formula>INDIRECT(ADDRESS(ROW(),COLUMN()))=TRUNC(INDIRECT(ADDRESS(ROW(),COLUMN())))</formula>
    </cfRule>
  </conditionalFormatting>
  <conditionalFormatting sqref="T54:Y54">
    <cfRule type="expression" dxfId="1886" priority="1886">
      <formula>INDIRECT(ADDRESS(ROW(),COLUMN()))=TRUNC(INDIRECT(ADDRESS(ROW(),COLUMN())))</formula>
    </cfRule>
  </conditionalFormatting>
  <conditionalFormatting sqref="T53:Y53">
    <cfRule type="expression" dxfId="1885" priority="1885">
      <formula>INDIRECT(ADDRESS(ROW(),COLUMN()))=TRUNC(INDIRECT(ADDRESS(ROW(),COLUMN())))</formula>
    </cfRule>
  </conditionalFormatting>
  <conditionalFormatting sqref="Z54">
    <cfRule type="expression" dxfId="1884" priority="1884">
      <formula>INDIRECT(ADDRESS(ROW(),COLUMN()))=TRUNC(INDIRECT(ADDRESS(ROW(),COLUMN())))</formula>
    </cfRule>
  </conditionalFormatting>
  <conditionalFormatting sqref="Z53">
    <cfRule type="expression" dxfId="1883" priority="1883">
      <formula>INDIRECT(ADDRESS(ROW(),COLUMN()))=TRUNC(INDIRECT(ADDRESS(ROW(),COLUMN())))</formula>
    </cfRule>
  </conditionalFormatting>
  <conditionalFormatting sqref="AA54:AF54">
    <cfRule type="expression" dxfId="1882" priority="1882">
      <formula>INDIRECT(ADDRESS(ROW(),COLUMN()))=TRUNC(INDIRECT(ADDRESS(ROW(),COLUMN())))</formula>
    </cfRule>
  </conditionalFormatting>
  <conditionalFormatting sqref="AA53:AF53">
    <cfRule type="expression" dxfId="1881" priority="1881">
      <formula>INDIRECT(ADDRESS(ROW(),COLUMN()))=TRUNC(INDIRECT(ADDRESS(ROW(),COLUMN())))</formula>
    </cfRule>
  </conditionalFormatting>
  <conditionalFormatting sqref="AG54">
    <cfRule type="expression" dxfId="1880" priority="1880">
      <formula>INDIRECT(ADDRESS(ROW(),COLUMN()))=TRUNC(INDIRECT(ADDRESS(ROW(),COLUMN())))</formula>
    </cfRule>
  </conditionalFormatting>
  <conditionalFormatting sqref="AG53">
    <cfRule type="expression" dxfId="1879" priority="1879">
      <formula>INDIRECT(ADDRESS(ROW(),COLUMN()))=TRUNC(INDIRECT(ADDRESS(ROW(),COLUMN())))</formula>
    </cfRule>
  </conditionalFormatting>
  <conditionalFormatting sqref="AH54:AM54">
    <cfRule type="expression" dxfId="1878" priority="1878">
      <formula>INDIRECT(ADDRESS(ROW(),COLUMN()))=TRUNC(INDIRECT(ADDRESS(ROW(),COLUMN())))</formula>
    </cfRule>
  </conditionalFormatting>
  <conditionalFormatting sqref="AH53:AM53">
    <cfRule type="expression" dxfId="1877" priority="1877">
      <formula>INDIRECT(ADDRESS(ROW(),COLUMN()))=TRUNC(INDIRECT(ADDRESS(ROW(),COLUMN())))</formula>
    </cfRule>
  </conditionalFormatting>
  <conditionalFormatting sqref="AN54">
    <cfRule type="expression" dxfId="1876" priority="1876">
      <formula>INDIRECT(ADDRESS(ROW(),COLUMN()))=TRUNC(INDIRECT(ADDRESS(ROW(),COLUMN())))</formula>
    </cfRule>
  </conditionalFormatting>
  <conditionalFormatting sqref="AN53">
    <cfRule type="expression" dxfId="1875" priority="1875">
      <formula>INDIRECT(ADDRESS(ROW(),COLUMN()))=TRUNC(INDIRECT(ADDRESS(ROW(),COLUMN())))</formula>
    </cfRule>
  </conditionalFormatting>
  <conditionalFormatting sqref="AO54:AT54">
    <cfRule type="expression" dxfId="1874" priority="1874">
      <formula>INDIRECT(ADDRESS(ROW(),COLUMN()))=TRUNC(INDIRECT(ADDRESS(ROW(),COLUMN())))</formula>
    </cfRule>
  </conditionalFormatting>
  <conditionalFormatting sqref="AO53:AT53">
    <cfRule type="expression" dxfId="1873" priority="1873">
      <formula>INDIRECT(ADDRESS(ROW(),COLUMN()))=TRUNC(INDIRECT(ADDRESS(ROW(),COLUMN())))</formula>
    </cfRule>
  </conditionalFormatting>
  <conditionalFormatting sqref="AU54">
    <cfRule type="expression" dxfId="1872" priority="1872">
      <formula>INDIRECT(ADDRESS(ROW(),COLUMN()))=TRUNC(INDIRECT(ADDRESS(ROW(),COLUMN())))</formula>
    </cfRule>
  </conditionalFormatting>
  <conditionalFormatting sqref="AU53">
    <cfRule type="expression" dxfId="1871" priority="1871">
      <formula>INDIRECT(ADDRESS(ROW(),COLUMN()))=TRUNC(INDIRECT(ADDRESS(ROW(),COLUMN())))</formula>
    </cfRule>
  </conditionalFormatting>
  <conditionalFormatting sqref="AV54:AW54">
    <cfRule type="expression" dxfId="1870" priority="1870">
      <formula>INDIRECT(ADDRESS(ROW(),COLUMN()))=TRUNC(INDIRECT(ADDRESS(ROW(),COLUMN())))</formula>
    </cfRule>
  </conditionalFormatting>
  <conditionalFormatting sqref="AV53:AW53">
    <cfRule type="expression" dxfId="1869" priority="1869">
      <formula>INDIRECT(ADDRESS(ROW(),COLUMN()))=TRUNC(INDIRECT(ADDRESS(ROW(),COLUMN())))</formula>
    </cfRule>
  </conditionalFormatting>
  <conditionalFormatting sqref="S57">
    <cfRule type="expression" dxfId="1868" priority="1868">
      <formula>INDIRECT(ADDRESS(ROW(),COLUMN()))=TRUNC(INDIRECT(ADDRESS(ROW(),COLUMN())))</formula>
    </cfRule>
  </conditionalFormatting>
  <conditionalFormatting sqref="S56">
    <cfRule type="expression" dxfId="1867" priority="1867">
      <formula>INDIRECT(ADDRESS(ROW(),COLUMN()))=TRUNC(INDIRECT(ADDRESS(ROW(),COLUMN())))</formula>
    </cfRule>
  </conditionalFormatting>
  <conditionalFormatting sqref="T57:Y57">
    <cfRule type="expression" dxfId="1866" priority="1866">
      <formula>INDIRECT(ADDRESS(ROW(),COLUMN()))=TRUNC(INDIRECT(ADDRESS(ROW(),COLUMN())))</formula>
    </cfRule>
  </conditionalFormatting>
  <conditionalFormatting sqref="T56:Y56">
    <cfRule type="expression" dxfId="1865" priority="1865">
      <formula>INDIRECT(ADDRESS(ROW(),COLUMN()))=TRUNC(INDIRECT(ADDRESS(ROW(),COLUMN())))</formula>
    </cfRule>
  </conditionalFormatting>
  <conditionalFormatting sqref="Z57">
    <cfRule type="expression" dxfId="1864" priority="1864">
      <formula>INDIRECT(ADDRESS(ROW(),COLUMN()))=TRUNC(INDIRECT(ADDRESS(ROW(),COLUMN())))</formula>
    </cfRule>
  </conditionalFormatting>
  <conditionalFormatting sqref="Z56">
    <cfRule type="expression" dxfId="1863" priority="1863">
      <formula>INDIRECT(ADDRESS(ROW(),COLUMN()))=TRUNC(INDIRECT(ADDRESS(ROW(),COLUMN())))</formula>
    </cfRule>
  </conditionalFormatting>
  <conditionalFormatting sqref="AA57:AF57">
    <cfRule type="expression" dxfId="1862" priority="1862">
      <formula>INDIRECT(ADDRESS(ROW(),COLUMN()))=TRUNC(INDIRECT(ADDRESS(ROW(),COLUMN())))</formula>
    </cfRule>
  </conditionalFormatting>
  <conditionalFormatting sqref="AA56:AF56">
    <cfRule type="expression" dxfId="1861" priority="1861">
      <formula>INDIRECT(ADDRESS(ROW(),COLUMN()))=TRUNC(INDIRECT(ADDRESS(ROW(),COLUMN())))</formula>
    </cfRule>
  </conditionalFormatting>
  <conditionalFormatting sqref="AG57">
    <cfRule type="expression" dxfId="1860" priority="1860">
      <formula>INDIRECT(ADDRESS(ROW(),COLUMN()))=TRUNC(INDIRECT(ADDRESS(ROW(),COLUMN())))</formula>
    </cfRule>
  </conditionalFormatting>
  <conditionalFormatting sqref="AG56">
    <cfRule type="expression" dxfId="1859" priority="1859">
      <formula>INDIRECT(ADDRESS(ROW(),COLUMN()))=TRUNC(INDIRECT(ADDRESS(ROW(),COLUMN())))</formula>
    </cfRule>
  </conditionalFormatting>
  <conditionalFormatting sqref="AH57:AM57">
    <cfRule type="expression" dxfId="1858" priority="1858">
      <formula>INDIRECT(ADDRESS(ROW(),COLUMN()))=TRUNC(INDIRECT(ADDRESS(ROW(),COLUMN())))</formula>
    </cfRule>
  </conditionalFormatting>
  <conditionalFormatting sqref="AH56:AM56">
    <cfRule type="expression" dxfId="1857" priority="1857">
      <formula>INDIRECT(ADDRESS(ROW(),COLUMN()))=TRUNC(INDIRECT(ADDRESS(ROW(),COLUMN())))</formula>
    </cfRule>
  </conditionalFormatting>
  <conditionalFormatting sqref="AN57">
    <cfRule type="expression" dxfId="1856" priority="1856">
      <formula>INDIRECT(ADDRESS(ROW(),COLUMN()))=TRUNC(INDIRECT(ADDRESS(ROW(),COLUMN())))</formula>
    </cfRule>
  </conditionalFormatting>
  <conditionalFormatting sqref="AN56">
    <cfRule type="expression" dxfId="1855" priority="1855">
      <formula>INDIRECT(ADDRESS(ROW(),COLUMN()))=TRUNC(INDIRECT(ADDRESS(ROW(),COLUMN())))</formula>
    </cfRule>
  </conditionalFormatting>
  <conditionalFormatting sqref="AO57:AT57">
    <cfRule type="expression" dxfId="1854" priority="1854">
      <formula>INDIRECT(ADDRESS(ROW(),COLUMN()))=TRUNC(INDIRECT(ADDRESS(ROW(),COLUMN())))</formula>
    </cfRule>
  </conditionalFormatting>
  <conditionalFormatting sqref="AO56:AT56">
    <cfRule type="expression" dxfId="1853" priority="1853">
      <formula>INDIRECT(ADDRESS(ROW(),COLUMN()))=TRUNC(INDIRECT(ADDRESS(ROW(),COLUMN())))</formula>
    </cfRule>
  </conditionalFormatting>
  <conditionalFormatting sqref="AU57">
    <cfRule type="expression" dxfId="1852" priority="1852">
      <formula>INDIRECT(ADDRESS(ROW(),COLUMN()))=TRUNC(INDIRECT(ADDRESS(ROW(),COLUMN())))</formula>
    </cfRule>
  </conditionalFormatting>
  <conditionalFormatting sqref="AU56">
    <cfRule type="expression" dxfId="1851" priority="1851">
      <formula>INDIRECT(ADDRESS(ROW(),COLUMN()))=TRUNC(INDIRECT(ADDRESS(ROW(),COLUMN())))</formula>
    </cfRule>
  </conditionalFormatting>
  <conditionalFormatting sqref="AV57:AW57">
    <cfRule type="expression" dxfId="1850" priority="1850">
      <formula>INDIRECT(ADDRESS(ROW(),COLUMN()))=TRUNC(INDIRECT(ADDRESS(ROW(),COLUMN())))</formula>
    </cfRule>
  </conditionalFormatting>
  <conditionalFormatting sqref="AV56:AW56">
    <cfRule type="expression" dxfId="1849" priority="1849">
      <formula>INDIRECT(ADDRESS(ROW(),COLUMN()))=TRUNC(INDIRECT(ADDRESS(ROW(),COLUMN())))</formula>
    </cfRule>
  </conditionalFormatting>
  <conditionalFormatting sqref="S60">
    <cfRule type="expression" dxfId="1848" priority="1848">
      <formula>INDIRECT(ADDRESS(ROW(),COLUMN()))=TRUNC(INDIRECT(ADDRESS(ROW(),COLUMN())))</formula>
    </cfRule>
  </conditionalFormatting>
  <conditionalFormatting sqref="S59">
    <cfRule type="expression" dxfId="1847" priority="1847">
      <formula>INDIRECT(ADDRESS(ROW(),COLUMN()))=TRUNC(INDIRECT(ADDRESS(ROW(),COLUMN())))</formula>
    </cfRule>
  </conditionalFormatting>
  <conditionalFormatting sqref="T60:Y60">
    <cfRule type="expression" dxfId="1846" priority="1846">
      <formula>INDIRECT(ADDRESS(ROW(),COLUMN()))=TRUNC(INDIRECT(ADDRESS(ROW(),COLUMN())))</formula>
    </cfRule>
  </conditionalFormatting>
  <conditionalFormatting sqref="T59:Y59">
    <cfRule type="expression" dxfId="1845" priority="1845">
      <formula>INDIRECT(ADDRESS(ROW(),COLUMN()))=TRUNC(INDIRECT(ADDRESS(ROW(),COLUMN())))</formula>
    </cfRule>
  </conditionalFormatting>
  <conditionalFormatting sqref="Z60">
    <cfRule type="expression" dxfId="1844" priority="1844">
      <formula>INDIRECT(ADDRESS(ROW(),COLUMN()))=TRUNC(INDIRECT(ADDRESS(ROW(),COLUMN())))</formula>
    </cfRule>
  </conditionalFormatting>
  <conditionalFormatting sqref="Z59">
    <cfRule type="expression" dxfId="1843" priority="1843">
      <formula>INDIRECT(ADDRESS(ROW(),COLUMN()))=TRUNC(INDIRECT(ADDRESS(ROW(),COLUMN())))</formula>
    </cfRule>
  </conditionalFormatting>
  <conditionalFormatting sqref="AA60:AF60">
    <cfRule type="expression" dxfId="1842" priority="1842">
      <formula>INDIRECT(ADDRESS(ROW(),COLUMN()))=TRUNC(INDIRECT(ADDRESS(ROW(),COLUMN())))</formula>
    </cfRule>
  </conditionalFormatting>
  <conditionalFormatting sqref="AA59:AF59">
    <cfRule type="expression" dxfId="1841" priority="1841">
      <formula>INDIRECT(ADDRESS(ROW(),COLUMN()))=TRUNC(INDIRECT(ADDRESS(ROW(),COLUMN())))</formula>
    </cfRule>
  </conditionalFormatting>
  <conditionalFormatting sqref="AG60">
    <cfRule type="expression" dxfId="1840" priority="1840">
      <formula>INDIRECT(ADDRESS(ROW(),COLUMN()))=TRUNC(INDIRECT(ADDRESS(ROW(),COLUMN())))</formula>
    </cfRule>
  </conditionalFormatting>
  <conditionalFormatting sqref="AG59">
    <cfRule type="expression" dxfId="1839" priority="1839">
      <formula>INDIRECT(ADDRESS(ROW(),COLUMN()))=TRUNC(INDIRECT(ADDRESS(ROW(),COLUMN())))</formula>
    </cfRule>
  </conditionalFormatting>
  <conditionalFormatting sqref="AH60:AM60">
    <cfRule type="expression" dxfId="1838" priority="1838">
      <formula>INDIRECT(ADDRESS(ROW(),COLUMN()))=TRUNC(INDIRECT(ADDRESS(ROW(),COLUMN())))</formula>
    </cfRule>
  </conditionalFormatting>
  <conditionalFormatting sqref="AH59:AM59">
    <cfRule type="expression" dxfId="1837" priority="1837">
      <formula>INDIRECT(ADDRESS(ROW(),COLUMN()))=TRUNC(INDIRECT(ADDRESS(ROW(),COLUMN())))</formula>
    </cfRule>
  </conditionalFormatting>
  <conditionalFormatting sqref="AN60">
    <cfRule type="expression" dxfId="1836" priority="1836">
      <formula>INDIRECT(ADDRESS(ROW(),COLUMN()))=TRUNC(INDIRECT(ADDRESS(ROW(),COLUMN())))</formula>
    </cfRule>
  </conditionalFormatting>
  <conditionalFormatting sqref="AN59">
    <cfRule type="expression" dxfId="1835" priority="1835">
      <formula>INDIRECT(ADDRESS(ROW(),COLUMN()))=TRUNC(INDIRECT(ADDRESS(ROW(),COLUMN())))</formula>
    </cfRule>
  </conditionalFormatting>
  <conditionalFormatting sqref="AO60:AT60">
    <cfRule type="expression" dxfId="1834" priority="1834">
      <formula>INDIRECT(ADDRESS(ROW(),COLUMN()))=TRUNC(INDIRECT(ADDRESS(ROW(),COLUMN())))</formula>
    </cfRule>
  </conditionalFormatting>
  <conditionalFormatting sqref="AO59:AT59">
    <cfRule type="expression" dxfId="1833" priority="1833">
      <formula>INDIRECT(ADDRESS(ROW(),COLUMN()))=TRUNC(INDIRECT(ADDRESS(ROW(),COLUMN())))</formula>
    </cfRule>
  </conditionalFormatting>
  <conditionalFormatting sqref="AU60">
    <cfRule type="expression" dxfId="1832" priority="1832">
      <formula>INDIRECT(ADDRESS(ROW(),COLUMN()))=TRUNC(INDIRECT(ADDRESS(ROW(),COLUMN())))</formula>
    </cfRule>
  </conditionalFormatting>
  <conditionalFormatting sqref="AU59">
    <cfRule type="expression" dxfId="1831" priority="1831">
      <formula>INDIRECT(ADDRESS(ROW(),COLUMN()))=TRUNC(INDIRECT(ADDRESS(ROW(),COLUMN())))</formula>
    </cfRule>
  </conditionalFormatting>
  <conditionalFormatting sqref="AV60:AW60">
    <cfRule type="expression" dxfId="1830" priority="1830">
      <formula>INDIRECT(ADDRESS(ROW(),COLUMN()))=TRUNC(INDIRECT(ADDRESS(ROW(),COLUMN())))</formula>
    </cfRule>
  </conditionalFormatting>
  <conditionalFormatting sqref="AV59:AW59">
    <cfRule type="expression" dxfId="1829" priority="1829">
      <formula>INDIRECT(ADDRESS(ROW(),COLUMN()))=TRUNC(INDIRECT(ADDRESS(ROW(),COLUMN())))</formula>
    </cfRule>
  </conditionalFormatting>
  <conditionalFormatting sqref="AX62:BA63">
    <cfRule type="expression" dxfId="1828" priority="1828">
      <formula>INDIRECT(ADDRESS(ROW(),COLUMN()))=TRUNC(INDIRECT(ADDRESS(ROW(),COLUMN())))</formula>
    </cfRule>
  </conditionalFormatting>
  <conditionalFormatting sqref="S63">
    <cfRule type="expression" dxfId="1827" priority="1827">
      <formula>INDIRECT(ADDRESS(ROW(),COLUMN()))=TRUNC(INDIRECT(ADDRESS(ROW(),COLUMN())))</formula>
    </cfRule>
  </conditionalFormatting>
  <conditionalFormatting sqref="S62">
    <cfRule type="expression" dxfId="1826" priority="1826">
      <formula>INDIRECT(ADDRESS(ROW(),COLUMN()))=TRUNC(INDIRECT(ADDRESS(ROW(),COLUMN())))</formula>
    </cfRule>
  </conditionalFormatting>
  <conditionalFormatting sqref="T63:Y63">
    <cfRule type="expression" dxfId="1825" priority="1825">
      <formula>INDIRECT(ADDRESS(ROW(),COLUMN()))=TRUNC(INDIRECT(ADDRESS(ROW(),COLUMN())))</formula>
    </cfRule>
  </conditionalFormatting>
  <conditionalFormatting sqref="T62:Y62">
    <cfRule type="expression" dxfId="1824" priority="1824">
      <formula>INDIRECT(ADDRESS(ROW(),COLUMN()))=TRUNC(INDIRECT(ADDRESS(ROW(),COLUMN())))</formula>
    </cfRule>
  </conditionalFormatting>
  <conditionalFormatting sqref="Z63">
    <cfRule type="expression" dxfId="1823" priority="1823">
      <formula>INDIRECT(ADDRESS(ROW(),COLUMN()))=TRUNC(INDIRECT(ADDRESS(ROW(),COLUMN())))</formula>
    </cfRule>
  </conditionalFormatting>
  <conditionalFormatting sqref="Z62">
    <cfRule type="expression" dxfId="1822" priority="1822">
      <formula>INDIRECT(ADDRESS(ROW(),COLUMN()))=TRUNC(INDIRECT(ADDRESS(ROW(),COLUMN())))</formula>
    </cfRule>
  </conditionalFormatting>
  <conditionalFormatting sqref="AA63:AF63">
    <cfRule type="expression" dxfId="1821" priority="1821">
      <formula>INDIRECT(ADDRESS(ROW(),COLUMN()))=TRUNC(INDIRECT(ADDRESS(ROW(),COLUMN())))</formula>
    </cfRule>
  </conditionalFormatting>
  <conditionalFormatting sqref="AA62:AF62">
    <cfRule type="expression" dxfId="1820" priority="1820">
      <formula>INDIRECT(ADDRESS(ROW(),COLUMN()))=TRUNC(INDIRECT(ADDRESS(ROW(),COLUMN())))</formula>
    </cfRule>
  </conditionalFormatting>
  <conditionalFormatting sqref="AG63">
    <cfRule type="expression" dxfId="1819" priority="1819">
      <formula>INDIRECT(ADDRESS(ROW(),COLUMN()))=TRUNC(INDIRECT(ADDRESS(ROW(),COLUMN())))</formula>
    </cfRule>
  </conditionalFormatting>
  <conditionalFormatting sqref="AG62">
    <cfRule type="expression" dxfId="1818" priority="1818">
      <formula>INDIRECT(ADDRESS(ROW(),COLUMN()))=TRUNC(INDIRECT(ADDRESS(ROW(),COLUMN())))</formula>
    </cfRule>
  </conditionalFormatting>
  <conditionalFormatting sqref="AH63:AM63">
    <cfRule type="expression" dxfId="1817" priority="1817">
      <formula>INDIRECT(ADDRESS(ROW(),COLUMN()))=TRUNC(INDIRECT(ADDRESS(ROW(),COLUMN())))</formula>
    </cfRule>
  </conditionalFormatting>
  <conditionalFormatting sqref="AH62:AM62">
    <cfRule type="expression" dxfId="1816" priority="1816">
      <formula>INDIRECT(ADDRESS(ROW(),COLUMN()))=TRUNC(INDIRECT(ADDRESS(ROW(),COLUMN())))</formula>
    </cfRule>
  </conditionalFormatting>
  <conditionalFormatting sqref="AN63">
    <cfRule type="expression" dxfId="1815" priority="1815">
      <formula>INDIRECT(ADDRESS(ROW(),COLUMN()))=TRUNC(INDIRECT(ADDRESS(ROW(),COLUMN())))</formula>
    </cfRule>
  </conditionalFormatting>
  <conditionalFormatting sqref="AN62">
    <cfRule type="expression" dxfId="1814" priority="1814">
      <formula>INDIRECT(ADDRESS(ROW(),COLUMN()))=TRUNC(INDIRECT(ADDRESS(ROW(),COLUMN())))</formula>
    </cfRule>
  </conditionalFormatting>
  <conditionalFormatting sqref="AO63:AT63">
    <cfRule type="expression" dxfId="1813" priority="1813">
      <formula>INDIRECT(ADDRESS(ROW(),COLUMN()))=TRUNC(INDIRECT(ADDRESS(ROW(),COLUMN())))</formula>
    </cfRule>
  </conditionalFormatting>
  <conditionalFormatting sqref="AO62:AT62">
    <cfRule type="expression" dxfId="1812" priority="1812">
      <formula>INDIRECT(ADDRESS(ROW(),COLUMN()))=TRUNC(INDIRECT(ADDRESS(ROW(),COLUMN())))</formula>
    </cfRule>
  </conditionalFormatting>
  <conditionalFormatting sqref="AU63">
    <cfRule type="expression" dxfId="1811" priority="1811">
      <formula>INDIRECT(ADDRESS(ROW(),COLUMN()))=TRUNC(INDIRECT(ADDRESS(ROW(),COLUMN())))</formula>
    </cfRule>
  </conditionalFormatting>
  <conditionalFormatting sqref="AU62">
    <cfRule type="expression" dxfId="1810" priority="1810">
      <formula>INDIRECT(ADDRESS(ROW(),COLUMN()))=TRUNC(INDIRECT(ADDRESS(ROW(),COLUMN())))</formula>
    </cfRule>
  </conditionalFormatting>
  <conditionalFormatting sqref="AV63:AW63">
    <cfRule type="expression" dxfId="1809" priority="1809">
      <formula>INDIRECT(ADDRESS(ROW(),COLUMN()))=TRUNC(INDIRECT(ADDRESS(ROW(),COLUMN())))</formula>
    </cfRule>
  </conditionalFormatting>
  <conditionalFormatting sqref="AV62:AW62">
    <cfRule type="expression" dxfId="1808" priority="1808">
      <formula>INDIRECT(ADDRESS(ROW(),COLUMN()))=TRUNC(INDIRECT(ADDRESS(ROW(),COLUMN())))</formula>
    </cfRule>
  </conditionalFormatting>
  <conditionalFormatting sqref="AX65:BA66">
    <cfRule type="expression" dxfId="1807" priority="1807">
      <formula>INDIRECT(ADDRESS(ROW(),COLUMN()))=TRUNC(INDIRECT(ADDRESS(ROW(),COLUMN())))</formula>
    </cfRule>
  </conditionalFormatting>
  <conditionalFormatting sqref="S66">
    <cfRule type="expression" dxfId="1806" priority="1806">
      <formula>INDIRECT(ADDRESS(ROW(),COLUMN()))=TRUNC(INDIRECT(ADDRESS(ROW(),COLUMN())))</formula>
    </cfRule>
  </conditionalFormatting>
  <conditionalFormatting sqref="S65">
    <cfRule type="expression" dxfId="1805" priority="1805">
      <formula>INDIRECT(ADDRESS(ROW(),COLUMN()))=TRUNC(INDIRECT(ADDRESS(ROW(),COLUMN())))</formula>
    </cfRule>
  </conditionalFormatting>
  <conditionalFormatting sqref="T66:Y66">
    <cfRule type="expression" dxfId="1804" priority="1804">
      <formula>INDIRECT(ADDRESS(ROW(),COLUMN()))=TRUNC(INDIRECT(ADDRESS(ROW(),COLUMN())))</formula>
    </cfRule>
  </conditionalFormatting>
  <conditionalFormatting sqref="T65:Y65">
    <cfRule type="expression" dxfId="1803" priority="1803">
      <formula>INDIRECT(ADDRESS(ROW(),COLUMN()))=TRUNC(INDIRECT(ADDRESS(ROW(),COLUMN())))</formula>
    </cfRule>
  </conditionalFormatting>
  <conditionalFormatting sqref="Z66">
    <cfRule type="expression" dxfId="1802" priority="1802">
      <formula>INDIRECT(ADDRESS(ROW(),COLUMN()))=TRUNC(INDIRECT(ADDRESS(ROW(),COLUMN())))</formula>
    </cfRule>
  </conditionalFormatting>
  <conditionalFormatting sqref="Z65">
    <cfRule type="expression" dxfId="1801" priority="1801">
      <formula>INDIRECT(ADDRESS(ROW(),COLUMN()))=TRUNC(INDIRECT(ADDRESS(ROW(),COLUMN())))</formula>
    </cfRule>
  </conditionalFormatting>
  <conditionalFormatting sqref="AA66:AF66">
    <cfRule type="expression" dxfId="1800" priority="1800">
      <formula>INDIRECT(ADDRESS(ROW(),COLUMN()))=TRUNC(INDIRECT(ADDRESS(ROW(),COLUMN())))</formula>
    </cfRule>
  </conditionalFormatting>
  <conditionalFormatting sqref="AA65:AF65">
    <cfRule type="expression" dxfId="1799" priority="1799">
      <formula>INDIRECT(ADDRESS(ROW(),COLUMN()))=TRUNC(INDIRECT(ADDRESS(ROW(),COLUMN())))</formula>
    </cfRule>
  </conditionalFormatting>
  <conditionalFormatting sqref="AG66">
    <cfRule type="expression" dxfId="1798" priority="1798">
      <formula>INDIRECT(ADDRESS(ROW(),COLUMN()))=TRUNC(INDIRECT(ADDRESS(ROW(),COLUMN())))</formula>
    </cfRule>
  </conditionalFormatting>
  <conditionalFormatting sqref="AG65">
    <cfRule type="expression" dxfId="1797" priority="1797">
      <formula>INDIRECT(ADDRESS(ROW(),COLUMN()))=TRUNC(INDIRECT(ADDRESS(ROW(),COLUMN())))</formula>
    </cfRule>
  </conditionalFormatting>
  <conditionalFormatting sqref="AH66:AM66">
    <cfRule type="expression" dxfId="1796" priority="1796">
      <formula>INDIRECT(ADDRESS(ROW(),COLUMN()))=TRUNC(INDIRECT(ADDRESS(ROW(),COLUMN())))</formula>
    </cfRule>
  </conditionalFormatting>
  <conditionalFormatting sqref="AH65:AM65">
    <cfRule type="expression" dxfId="1795" priority="1795">
      <formula>INDIRECT(ADDRESS(ROW(),COLUMN()))=TRUNC(INDIRECT(ADDRESS(ROW(),COLUMN())))</formula>
    </cfRule>
  </conditionalFormatting>
  <conditionalFormatting sqref="AN66">
    <cfRule type="expression" dxfId="1794" priority="1794">
      <formula>INDIRECT(ADDRESS(ROW(),COLUMN()))=TRUNC(INDIRECT(ADDRESS(ROW(),COLUMN())))</formula>
    </cfRule>
  </conditionalFormatting>
  <conditionalFormatting sqref="AN65">
    <cfRule type="expression" dxfId="1793" priority="1793">
      <formula>INDIRECT(ADDRESS(ROW(),COLUMN()))=TRUNC(INDIRECT(ADDRESS(ROW(),COLUMN())))</formula>
    </cfRule>
  </conditionalFormatting>
  <conditionalFormatting sqref="AO66:AT66">
    <cfRule type="expression" dxfId="1792" priority="1792">
      <formula>INDIRECT(ADDRESS(ROW(),COLUMN()))=TRUNC(INDIRECT(ADDRESS(ROW(),COLUMN())))</formula>
    </cfRule>
  </conditionalFormatting>
  <conditionalFormatting sqref="AO65:AT65">
    <cfRule type="expression" dxfId="1791" priority="1791">
      <formula>INDIRECT(ADDRESS(ROW(),COLUMN()))=TRUNC(INDIRECT(ADDRESS(ROW(),COLUMN())))</formula>
    </cfRule>
  </conditionalFormatting>
  <conditionalFormatting sqref="AU66">
    <cfRule type="expression" dxfId="1790" priority="1790">
      <formula>INDIRECT(ADDRESS(ROW(),COLUMN()))=TRUNC(INDIRECT(ADDRESS(ROW(),COLUMN())))</formula>
    </cfRule>
  </conditionalFormatting>
  <conditionalFormatting sqref="AU65">
    <cfRule type="expression" dxfId="1789" priority="1789">
      <formula>INDIRECT(ADDRESS(ROW(),COLUMN()))=TRUNC(INDIRECT(ADDRESS(ROW(),COLUMN())))</formula>
    </cfRule>
  </conditionalFormatting>
  <conditionalFormatting sqref="AV66:AW66">
    <cfRule type="expression" dxfId="1788" priority="1788">
      <formula>INDIRECT(ADDRESS(ROW(),COLUMN()))=TRUNC(INDIRECT(ADDRESS(ROW(),COLUMN())))</formula>
    </cfRule>
  </conditionalFormatting>
  <conditionalFormatting sqref="AV65:AW65">
    <cfRule type="expression" dxfId="1787" priority="1787">
      <formula>INDIRECT(ADDRESS(ROW(),COLUMN()))=TRUNC(INDIRECT(ADDRESS(ROW(),COLUMN())))</formula>
    </cfRule>
  </conditionalFormatting>
  <conditionalFormatting sqref="AX68:BA69">
    <cfRule type="expression" dxfId="1786" priority="1786">
      <formula>INDIRECT(ADDRESS(ROW(),COLUMN()))=TRUNC(INDIRECT(ADDRESS(ROW(),COLUMN())))</formula>
    </cfRule>
  </conditionalFormatting>
  <conditionalFormatting sqref="S69">
    <cfRule type="expression" dxfId="1785" priority="1785">
      <formula>INDIRECT(ADDRESS(ROW(),COLUMN()))=TRUNC(INDIRECT(ADDRESS(ROW(),COLUMN())))</formula>
    </cfRule>
  </conditionalFormatting>
  <conditionalFormatting sqref="S68">
    <cfRule type="expression" dxfId="1784" priority="1784">
      <formula>INDIRECT(ADDRESS(ROW(),COLUMN()))=TRUNC(INDIRECT(ADDRESS(ROW(),COLUMN())))</formula>
    </cfRule>
  </conditionalFormatting>
  <conditionalFormatting sqref="T69:Y69">
    <cfRule type="expression" dxfId="1783" priority="1783">
      <formula>INDIRECT(ADDRESS(ROW(),COLUMN()))=TRUNC(INDIRECT(ADDRESS(ROW(),COLUMN())))</formula>
    </cfRule>
  </conditionalFormatting>
  <conditionalFormatting sqref="T68:Y68">
    <cfRule type="expression" dxfId="1782" priority="1782">
      <formula>INDIRECT(ADDRESS(ROW(),COLUMN()))=TRUNC(INDIRECT(ADDRESS(ROW(),COLUMN())))</formula>
    </cfRule>
  </conditionalFormatting>
  <conditionalFormatting sqref="Z69">
    <cfRule type="expression" dxfId="1781" priority="1781">
      <formula>INDIRECT(ADDRESS(ROW(),COLUMN()))=TRUNC(INDIRECT(ADDRESS(ROW(),COLUMN())))</formula>
    </cfRule>
  </conditionalFormatting>
  <conditionalFormatting sqref="Z68">
    <cfRule type="expression" dxfId="1780" priority="1780">
      <formula>INDIRECT(ADDRESS(ROW(),COLUMN()))=TRUNC(INDIRECT(ADDRESS(ROW(),COLUMN())))</formula>
    </cfRule>
  </conditionalFormatting>
  <conditionalFormatting sqref="AA69:AF69">
    <cfRule type="expression" dxfId="1779" priority="1779">
      <formula>INDIRECT(ADDRESS(ROW(),COLUMN()))=TRUNC(INDIRECT(ADDRESS(ROW(),COLUMN())))</formula>
    </cfRule>
  </conditionalFormatting>
  <conditionalFormatting sqref="AA68:AF68">
    <cfRule type="expression" dxfId="1778" priority="1778">
      <formula>INDIRECT(ADDRESS(ROW(),COLUMN()))=TRUNC(INDIRECT(ADDRESS(ROW(),COLUMN())))</formula>
    </cfRule>
  </conditionalFormatting>
  <conditionalFormatting sqref="AG69">
    <cfRule type="expression" dxfId="1777" priority="1777">
      <formula>INDIRECT(ADDRESS(ROW(),COLUMN()))=TRUNC(INDIRECT(ADDRESS(ROW(),COLUMN())))</formula>
    </cfRule>
  </conditionalFormatting>
  <conditionalFormatting sqref="AG68">
    <cfRule type="expression" dxfId="1776" priority="1776">
      <formula>INDIRECT(ADDRESS(ROW(),COLUMN()))=TRUNC(INDIRECT(ADDRESS(ROW(),COLUMN())))</formula>
    </cfRule>
  </conditionalFormatting>
  <conditionalFormatting sqref="AH69:AM69">
    <cfRule type="expression" dxfId="1775" priority="1775">
      <formula>INDIRECT(ADDRESS(ROW(),COLUMN()))=TRUNC(INDIRECT(ADDRESS(ROW(),COLUMN())))</formula>
    </cfRule>
  </conditionalFormatting>
  <conditionalFormatting sqref="AH68:AM68">
    <cfRule type="expression" dxfId="1774" priority="1774">
      <formula>INDIRECT(ADDRESS(ROW(),COLUMN()))=TRUNC(INDIRECT(ADDRESS(ROW(),COLUMN())))</formula>
    </cfRule>
  </conditionalFormatting>
  <conditionalFormatting sqref="AN69">
    <cfRule type="expression" dxfId="1773" priority="1773">
      <formula>INDIRECT(ADDRESS(ROW(),COLUMN()))=TRUNC(INDIRECT(ADDRESS(ROW(),COLUMN())))</formula>
    </cfRule>
  </conditionalFormatting>
  <conditionalFormatting sqref="AN68">
    <cfRule type="expression" dxfId="1772" priority="1772">
      <formula>INDIRECT(ADDRESS(ROW(),COLUMN()))=TRUNC(INDIRECT(ADDRESS(ROW(),COLUMN())))</formula>
    </cfRule>
  </conditionalFormatting>
  <conditionalFormatting sqref="AO69:AT69">
    <cfRule type="expression" dxfId="1771" priority="1771">
      <formula>INDIRECT(ADDRESS(ROW(),COLUMN()))=TRUNC(INDIRECT(ADDRESS(ROW(),COLUMN())))</formula>
    </cfRule>
  </conditionalFormatting>
  <conditionalFormatting sqref="AO68:AT68">
    <cfRule type="expression" dxfId="1770" priority="1770">
      <formula>INDIRECT(ADDRESS(ROW(),COLUMN()))=TRUNC(INDIRECT(ADDRESS(ROW(),COLUMN())))</formula>
    </cfRule>
  </conditionalFormatting>
  <conditionalFormatting sqref="AU69">
    <cfRule type="expression" dxfId="1769" priority="1769">
      <formula>INDIRECT(ADDRESS(ROW(),COLUMN()))=TRUNC(INDIRECT(ADDRESS(ROW(),COLUMN())))</formula>
    </cfRule>
  </conditionalFormatting>
  <conditionalFormatting sqref="AU68">
    <cfRule type="expression" dxfId="1768" priority="1768">
      <formula>INDIRECT(ADDRESS(ROW(),COLUMN()))=TRUNC(INDIRECT(ADDRESS(ROW(),COLUMN())))</formula>
    </cfRule>
  </conditionalFormatting>
  <conditionalFormatting sqref="AV69:AW69">
    <cfRule type="expression" dxfId="1767" priority="1767">
      <formula>INDIRECT(ADDRESS(ROW(),COLUMN()))=TRUNC(INDIRECT(ADDRESS(ROW(),COLUMN())))</formula>
    </cfRule>
  </conditionalFormatting>
  <conditionalFormatting sqref="AV68:AW68">
    <cfRule type="expression" dxfId="1766" priority="1766">
      <formula>INDIRECT(ADDRESS(ROW(),COLUMN()))=TRUNC(INDIRECT(ADDRESS(ROW(),COLUMN())))</formula>
    </cfRule>
  </conditionalFormatting>
  <conditionalFormatting sqref="AX71:BA72">
    <cfRule type="expression" dxfId="1765" priority="1765">
      <formula>INDIRECT(ADDRESS(ROW(),COLUMN()))=TRUNC(INDIRECT(ADDRESS(ROW(),COLUMN())))</formula>
    </cfRule>
  </conditionalFormatting>
  <conditionalFormatting sqref="S72">
    <cfRule type="expression" dxfId="1764" priority="1764">
      <formula>INDIRECT(ADDRESS(ROW(),COLUMN()))=TRUNC(INDIRECT(ADDRESS(ROW(),COLUMN())))</formula>
    </cfRule>
  </conditionalFormatting>
  <conditionalFormatting sqref="S71">
    <cfRule type="expression" dxfId="1763" priority="1763">
      <formula>INDIRECT(ADDRESS(ROW(),COLUMN()))=TRUNC(INDIRECT(ADDRESS(ROW(),COLUMN())))</formula>
    </cfRule>
  </conditionalFormatting>
  <conditionalFormatting sqref="T72:Y72">
    <cfRule type="expression" dxfId="1762" priority="1762">
      <formula>INDIRECT(ADDRESS(ROW(),COLUMN()))=TRUNC(INDIRECT(ADDRESS(ROW(),COLUMN())))</formula>
    </cfRule>
  </conditionalFormatting>
  <conditionalFormatting sqref="T71:Y71">
    <cfRule type="expression" dxfId="1761" priority="1761">
      <formula>INDIRECT(ADDRESS(ROW(),COLUMN()))=TRUNC(INDIRECT(ADDRESS(ROW(),COLUMN())))</formula>
    </cfRule>
  </conditionalFormatting>
  <conditionalFormatting sqref="Z72">
    <cfRule type="expression" dxfId="1760" priority="1760">
      <formula>INDIRECT(ADDRESS(ROW(),COLUMN()))=TRUNC(INDIRECT(ADDRESS(ROW(),COLUMN())))</formula>
    </cfRule>
  </conditionalFormatting>
  <conditionalFormatting sqref="Z71">
    <cfRule type="expression" dxfId="1759" priority="1759">
      <formula>INDIRECT(ADDRESS(ROW(),COLUMN()))=TRUNC(INDIRECT(ADDRESS(ROW(),COLUMN())))</formula>
    </cfRule>
  </conditionalFormatting>
  <conditionalFormatting sqref="AA72:AF72">
    <cfRule type="expression" dxfId="1758" priority="1758">
      <formula>INDIRECT(ADDRESS(ROW(),COLUMN()))=TRUNC(INDIRECT(ADDRESS(ROW(),COLUMN())))</formula>
    </cfRule>
  </conditionalFormatting>
  <conditionalFormatting sqref="AA71:AF71">
    <cfRule type="expression" dxfId="1757" priority="1757">
      <formula>INDIRECT(ADDRESS(ROW(),COLUMN()))=TRUNC(INDIRECT(ADDRESS(ROW(),COLUMN())))</formula>
    </cfRule>
  </conditionalFormatting>
  <conditionalFormatting sqref="AG72">
    <cfRule type="expression" dxfId="1756" priority="1756">
      <formula>INDIRECT(ADDRESS(ROW(),COLUMN()))=TRUNC(INDIRECT(ADDRESS(ROW(),COLUMN())))</formula>
    </cfRule>
  </conditionalFormatting>
  <conditionalFormatting sqref="AG71">
    <cfRule type="expression" dxfId="1755" priority="1755">
      <formula>INDIRECT(ADDRESS(ROW(),COLUMN()))=TRUNC(INDIRECT(ADDRESS(ROW(),COLUMN())))</formula>
    </cfRule>
  </conditionalFormatting>
  <conditionalFormatting sqref="AH72:AM72">
    <cfRule type="expression" dxfId="1754" priority="1754">
      <formula>INDIRECT(ADDRESS(ROW(),COLUMN()))=TRUNC(INDIRECT(ADDRESS(ROW(),COLUMN())))</formula>
    </cfRule>
  </conditionalFormatting>
  <conditionalFormatting sqref="AH71:AM71">
    <cfRule type="expression" dxfId="1753" priority="1753">
      <formula>INDIRECT(ADDRESS(ROW(),COLUMN()))=TRUNC(INDIRECT(ADDRESS(ROW(),COLUMN())))</formula>
    </cfRule>
  </conditionalFormatting>
  <conditionalFormatting sqref="AN72">
    <cfRule type="expression" dxfId="1752" priority="1752">
      <formula>INDIRECT(ADDRESS(ROW(),COLUMN()))=TRUNC(INDIRECT(ADDRESS(ROW(),COLUMN())))</formula>
    </cfRule>
  </conditionalFormatting>
  <conditionalFormatting sqref="AN71">
    <cfRule type="expression" dxfId="1751" priority="1751">
      <formula>INDIRECT(ADDRESS(ROW(),COLUMN()))=TRUNC(INDIRECT(ADDRESS(ROW(),COLUMN())))</formula>
    </cfRule>
  </conditionalFormatting>
  <conditionalFormatting sqref="AO72:AT72">
    <cfRule type="expression" dxfId="1750" priority="1750">
      <formula>INDIRECT(ADDRESS(ROW(),COLUMN()))=TRUNC(INDIRECT(ADDRESS(ROW(),COLUMN())))</formula>
    </cfRule>
  </conditionalFormatting>
  <conditionalFormatting sqref="AO71:AT71">
    <cfRule type="expression" dxfId="1749" priority="1749">
      <formula>INDIRECT(ADDRESS(ROW(),COLUMN()))=TRUNC(INDIRECT(ADDRESS(ROW(),COLUMN())))</formula>
    </cfRule>
  </conditionalFormatting>
  <conditionalFormatting sqref="AU72">
    <cfRule type="expression" dxfId="1748" priority="1748">
      <formula>INDIRECT(ADDRESS(ROW(),COLUMN()))=TRUNC(INDIRECT(ADDRESS(ROW(),COLUMN())))</formula>
    </cfRule>
  </conditionalFormatting>
  <conditionalFormatting sqref="AU71">
    <cfRule type="expression" dxfId="1747" priority="1747">
      <formula>INDIRECT(ADDRESS(ROW(),COLUMN()))=TRUNC(INDIRECT(ADDRESS(ROW(),COLUMN())))</formula>
    </cfRule>
  </conditionalFormatting>
  <conditionalFormatting sqref="AV72:AW72">
    <cfRule type="expression" dxfId="1746" priority="1746">
      <formula>INDIRECT(ADDRESS(ROW(),COLUMN()))=TRUNC(INDIRECT(ADDRESS(ROW(),COLUMN())))</formula>
    </cfRule>
  </conditionalFormatting>
  <conditionalFormatting sqref="AV71:AW71">
    <cfRule type="expression" dxfId="1745" priority="1745">
      <formula>INDIRECT(ADDRESS(ROW(),COLUMN()))=TRUNC(INDIRECT(ADDRESS(ROW(),COLUMN())))</formula>
    </cfRule>
  </conditionalFormatting>
  <conditionalFormatting sqref="AX74:BA75">
    <cfRule type="expression" dxfId="1744" priority="1744">
      <formula>INDIRECT(ADDRESS(ROW(),COLUMN()))=TRUNC(INDIRECT(ADDRESS(ROW(),COLUMN())))</formula>
    </cfRule>
  </conditionalFormatting>
  <conditionalFormatting sqref="S75">
    <cfRule type="expression" dxfId="1743" priority="1743">
      <formula>INDIRECT(ADDRESS(ROW(),COLUMN()))=TRUNC(INDIRECT(ADDRESS(ROW(),COLUMN())))</formula>
    </cfRule>
  </conditionalFormatting>
  <conditionalFormatting sqref="S74">
    <cfRule type="expression" dxfId="1742" priority="1742">
      <formula>INDIRECT(ADDRESS(ROW(),COLUMN()))=TRUNC(INDIRECT(ADDRESS(ROW(),COLUMN())))</formula>
    </cfRule>
  </conditionalFormatting>
  <conditionalFormatting sqref="T75:Y75">
    <cfRule type="expression" dxfId="1741" priority="1741">
      <formula>INDIRECT(ADDRESS(ROW(),COLUMN()))=TRUNC(INDIRECT(ADDRESS(ROW(),COLUMN())))</formula>
    </cfRule>
  </conditionalFormatting>
  <conditionalFormatting sqref="T74:Y74">
    <cfRule type="expression" dxfId="1740" priority="1740">
      <formula>INDIRECT(ADDRESS(ROW(),COLUMN()))=TRUNC(INDIRECT(ADDRESS(ROW(),COLUMN())))</formula>
    </cfRule>
  </conditionalFormatting>
  <conditionalFormatting sqref="Z75">
    <cfRule type="expression" dxfId="1739" priority="1739">
      <formula>INDIRECT(ADDRESS(ROW(),COLUMN()))=TRUNC(INDIRECT(ADDRESS(ROW(),COLUMN())))</formula>
    </cfRule>
  </conditionalFormatting>
  <conditionalFormatting sqref="Z74">
    <cfRule type="expression" dxfId="1738" priority="1738">
      <formula>INDIRECT(ADDRESS(ROW(),COLUMN()))=TRUNC(INDIRECT(ADDRESS(ROW(),COLUMN())))</formula>
    </cfRule>
  </conditionalFormatting>
  <conditionalFormatting sqref="AA75:AF75">
    <cfRule type="expression" dxfId="1737" priority="1737">
      <formula>INDIRECT(ADDRESS(ROW(),COLUMN()))=TRUNC(INDIRECT(ADDRESS(ROW(),COLUMN())))</formula>
    </cfRule>
  </conditionalFormatting>
  <conditionalFormatting sqref="AA74:AF74">
    <cfRule type="expression" dxfId="1736" priority="1736">
      <formula>INDIRECT(ADDRESS(ROW(),COLUMN()))=TRUNC(INDIRECT(ADDRESS(ROW(),COLUMN())))</formula>
    </cfRule>
  </conditionalFormatting>
  <conditionalFormatting sqref="AG75">
    <cfRule type="expression" dxfId="1735" priority="1735">
      <formula>INDIRECT(ADDRESS(ROW(),COLUMN()))=TRUNC(INDIRECT(ADDRESS(ROW(),COLUMN())))</formula>
    </cfRule>
  </conditionalFormatting>
  <conditionalFormatting sqref="AG74">
    <cfRule type="expression" dxfId="1734" priority="1734">
      <formula>INDIRECT(ADDRESS(ROW(),COLUMN()))=TRUNC(INDIRECT(ADDRESS(ROW(),COLUMN())))</formula>
    </cfRule>
  </conditionalFormatting>
  <conditionalFormatting sqref="AH75:AM75">
    <cfRule type="expression" dxfId="1733" priority="1733">
      <formula>INDIRECT(ADDRESS(ROW(),COLUMN()))=TRUNC(INDIRECT(ADDRESS(ROW(),COLUMN())))</formula>
    </cfRule>
  </conditionalFormatting>
  <conditionalFormatting sqref="AH74:AM74">
    <cfRule type="expression" dxfId="1732" priority="1732">
      <formula>INDIRECT(ADDRESS(ROW(),COLUMN()))=TRUNC(INDIRECT(ADDRESS(ROW(),COLUMN())))</formula>
    </cfRule>
  </conditionalFormatting>
  <conditionalFormatting sqref="AN75">
    <cfRule type="expression" dxfId="1731" priority="1731">
      <formula>INDIRECT(ADDRESS(ROW(),COLUMN()))=TRUNC(INDIRECT(ADDRESS(ROW(),COLUMN())))</formula>
    </cfRule>
  </conditionalFormatting>
  <conditionalFormatting sqref="AN74">
    <cfRule type="expression" dxfId="1730" priority="1730">
      <formula>INDIRECT(ADDRESS(ROW(),COLUMN()))=TRUNC(INDIRECT(ADDRESS(ROW(),COLUMN())))</formula>
    </cfRule>
  </conditionalFormatting>
  <conditionalFormatting sqref="AO75:AT75">
    <cfRule type="expression" dxfId="1729" priority="1729">
      <formula>INDIRECT(ADDRESS(ROW(),COLUMN()))=TRUNC(INDIRECT(ADDRESS(ROW(),COLUMN())))</formula>
    </cfRule>
  </conditionalFormatting>
  <conditionalFormatting sqref="AO74:AT74">
    <cfRule type="expression" dxfId="1728" priority="1728">
      <formula>INDIRECT(ADDRESS(ROW(),COLUMN()))=TRUNC(INDIRECT(ADDRESS(ROW(),COLUMN())))</formula>
    </cfRule>
  </conditionalFormatting>
  <conditionalFormatting sqref="AU75">
    <cfRule type="expression" dxfId="1727" priority="1727">
      <formula>INDIRECT(ADDRESS(ROW(),COLUMN()))=TRUNC(INDIRECT(ADDRESS(ROW(),COLUMN())))</formula>
    </cfRule>
  </conditionalFormatting>
  <conditionalFormatting sqref="AU74">
    <cfRule type="expression" dxfId="1726" priority="1726">
      <formula>INDIRECT(ADDRESS(ROW(),COLUMN()))=TRUNC(INDIRECT(ADDRESS(ROW(),COLUMN())))</formula>
    </cfRule>
  </conditionalFormatting>
  <conditionalFormatting sqref="AV75:AW75">
    <cfRule type="expression" dxfId="1725" priority="1725">
      <formula>INDIRECT(ADDRESS(ROW(),COLUMN()))=TRUNC(INDIRECT(ADDRESS(ROW(),COLUMN())))</formula>
    </cfRule>
  </conditionalFormatting>
  <conditionalFormatting sqref="AV74:AW74">
    <cfRule type="expression" dxfId="1724" priority="1724">
      <formula>INDIRECT(ADDRESS(ROW(),COLUMN()))=TRUNC(INDIRECT(ADDRESS(ROW(),COLUMN())))</formula>
    </cfRule>
  </conditionalFormatting>
  <conditionalFormatting sqref="AX77:BA78">
    <cfRule type="expression" dxfId="1723" priority="1723">
      <formula>INDIRECT(ADDRESS(ROW(),COLUMN()))=TRUNC(INDIRECT(ADDRESS(ROW(),COLUMN())))</formula>
    </cfRule>
  </conditionalFormatting>
  <conditionalFormatting sqref="S78">
    <cfRule type="expression" dxfId="1722" priority="1722">
      <formula>INDIRECT(ADDRESS(ROW(),COLUMN()))=TRUNC(INDIRECT(ADDRESS(ROW(),COLUMN())))</formula>
    </cfRule>
  </conditionalFormatting>
  <conditionalFormatting sqref="S77">
    <cfRule type="expression" dxfId="1721" priority="1721">
      <formula>INDIRECT(ADDRESS(ROW(),COLUMN()))=TRUNC(INDIRECT(ADDRESS(ROW(),COLUMN())))</formula>
    </cfRule>
  </conditionalFormatting>
  <conditionalFormatting sqref="T78:Y78">
    <cfRule type="expression" dxfId="1720" priority="1720">
      <formula>INDIRECT(ADDRESS(ROW(),COLUMN()))=TRUNC(INDIRECT(ADDRESS(ROW(),COLUMN())))</formula>
    </cfRule>
  </conditionalFormatting>
  <conditionalFormatting sqref="T77:Y77">
    <cfRule type="expression" dxfId="1719" priority="1719">
      <formula>INDIRECT(ADDRESS(ROW(),COLUMN()))=TRUNC(INDIRECT(ADDRESS(ROW(),COLUMN())))</formula>
    </cfRule>
  </conditionalFormatting>
  <conditionalFormatting sqref="Z78">
    <cfRule type="expression" dxfId="1718" priority="1718">
      <formula>INDIRECT(ADDRESS(ROW(),COLUMN()))=TRUNC(INDIRECT(ADDRESS(ROW(),COLUMN())))</formula>
    </cfRule>
  </conditionalFormatting>
  <conditionalFormatting sqref="Z77">
    <cfRule type="expression" dxfId="1717" priority="1717">
      <formula>INDIRECT(ADDRESS(ROW(),COLUMN()))=TRUNC(INDIRECT(ADDRESS(ROW(),COLUMN())))</formula>
    </cfRule>
  </conditionalFormatting>
  <conditionalFormatting sqref="AA78:AF78">
    <cfRule type="expression" dxfId="1716" priority="1716">
      <formula>INDIRECT(ADDRESS(ROW(),COLUMN()))=TRUNC(INDIRECT(ADDRESS(ROW(),COLUMN())))</formula>
    </cfRule>
  </conditionalFormatting>
  <conditionalFormatting sqref="AA77:AF77">
    <cfRule type="expression" dxfId="1715" priority="1715">
      <formula>INDIRECT(ADDRESS(ROW(),COLUMN()))=TRUNC(INDIRECT(ADDRESS(ROW(),COLUMN())))</formula>
    </cfRule>
  </conditionalFormatting>
  <conditionalFormatting sqref="AG78">
    <cfRule type="expression" dxfId="1714" priority="1714">
      <formula>INDIRECT(ADDRESS(ROW(),COLUMN()))=TRUNC(INDIRECT(ADDRESS(ROW(),COLUMN())))</formula>
    </cfRule>
  </conditionalFormatting>
  <conditionalFormatting sqref="AG77">
    <cfRule type="expression" dxfId="1713" priority="1713">
      <formula>INDIRECT(ADDRESS(ROW(),COLUMN()))=TRUNC(INDIRECT(ADDRESS(ROW(),COLUMN())))</formula>
    </cfRule>
  </conditionalFormatting>
  <conditionalFormatting sqref="AH78:AM78">
    <cfRule type="expression" dxfId="1712" priority="1712">
      <formula>INDIRECT(ADDRESS(ROW(),COLUMN()))=TRUNC(INDIRECT(ADDRESS(ROW(),COLUMN())))</formula>
    </cfRule>
  </conditionalFormatting>
  <conditionalFormatting sqref="AH77:AM77">
    <cfRule type="expression" dxfId="1711" priority="1711">
      <formula>INDIRECT(ADDRESS(ROW(),COLUMN()))=TRUNC(INDIRECT(ADDRESS(ROW(),COLUMN())))</formula>
    </cfRule>
  </conditionalFormatting>
  <conditionalFormatting sqref="AN78">
    <cfRule type="expression" dxfId="1710" priority="1710">
      <formula>INDIRECT(ADDRESS(ROW(),COLUMN()))=TRUNC(INDIRECT(ADDRESS(ROW(),COLUMN())))</formula>
    </cfRule>
  </conditionalFormatting>
  <conditionalFormatting sqref="AN77">
    <cfRule type="expression" dxfId="1709" priority="1709">
      <formula>INDIRECT(ADDRESS(ROW(),COLUMN()))=TRUNC(INDIRECT(ADDRESS(ROW(),COLUMN())))</formula>
    </cfRule>
  </conditionalFormatting>
  <conditionalFormatting sqref="AO78:AT78">
    <cfRule type="expression" dxfId="1708" priority="1708">
      <formula>INDIRECT(ADDRESS(ROW(),COLUMN()))=TRUNC(INDIRECT(ADDRESS(ROW(),COLUMN())))</formula>
    </cfRule>
  </conditionalFormatting>
  <conditionalFormatting sqref="AO77:AT77">
    <cfRule type="expression" dxfId="1707" priority="1707">
      <formula>INDIRECT(ADDRESS(ROW(),COLUMN()))=TRUNC(INDIRECT(ADDRESS(ROW(),COLUMN())))</formula>
    </cfRule>
  </conditionalFormatting>
  <conditionalFormatting sqref="AU78">
    <cfRule type="expression" dxfId="1706" priority="1706">
      <formula>INDIRECT(ADDRESS(ROW(),COLUMN()))=TRUNC(INDIRECT(ADDRESS(ROW(),COLUMN())))</formula>
    </cfRule>
  </conditionalFormatting>
  <conditionalFormatting sqref="AU77">
    <cfRule type="expression" dxfId="1705" priority="1705">
      <formula>INDIRECT(ADDRESS(ROW(),COLUMN()))=TRUNC(INDIRECT(ADDRESS(ROW(),COLUMN())))</formula>
    </cfRule>
  </conditionalFormatting>
  <conditionalFormatting sqref="AV78:AW78">
    <cfRule type="expression" dxfId="1704" priority="1704">
      <formula>INDIRECT(ADDRESS(ROW(),COLUMN()))=TRUNC(INDIRECT(ADDRESS(ROW(),COLUMN())))</formula>
    </cfRule>
  </conditionalFormatting>
  <conditionalFormatting sqref="AV77:AW77">
    <cfRule type="expression" dxfId="1703" priority="1703">
      <formula>INDIRECT(ADDRESS(ROW(),COLUMN()))=TRUNC(INDIRECT(ADDRESS(ROW(),COLUMN())))</formula>
    </cfRule>
  </conditionalFormatting>
  <conditionalFormatting sqref="AX80:BA81">
    <cfRule type="expression" dxfId="1702" priority="1702">
      <formula>INDIRECT(ADDRESS(ROW(),COLUMN()))=TRUNC(INDIRECT(ADDRESS(ROW(),COLUMN())))</formula>
    </cfRule>
  </conditionalFormatting>
  <conditionalFormatting sqref="S81">
    <cfRule type="expression" dxfId="1701" priority="1701">
      <formula>INDIRECT(ADDRESS(ROW(),COLUMN()))=TRUNC(INDIRECT(ADDRESS(ROW(),COLUMN())))</formula>
    </cfRule>
  </conditionalFormatting>
  <conditionalFormatting sqref="S80">
    <cfRule type="expression" dxfId="1700" priority="1700">
      <formula>INDIRECT(ADDRESS(ROW(),COLUMN()))=TRUNC(INDIRECT(ADDRESS(ROW(),COLUMN())))</formula>
    </cfRule>
  </conditionalFormatting>
  <conditionalFormatting sqref="T81:Y81">
    <cfRule type="expression" dxfId="1699" priority="1699">
      <formula>INDIRECT(ADDRESS(ROW(),COLUMN()))=TRUNC(INDIRECT(ADDRESS(ROW(),COLUMN())))</formula>
    </cfRule>
  </conditionalFormatting>
  <conditionalFormatting sqref="T80:Y80">
    <cfRule type="expression" dxfId="1698" priority="1698">
      <formula>INDIRECT(ADDRESS(ROW(),COLUMN()))=TRUNC(INDIRECT(ADDRESS(ROW(),COLUMN())))</formula>
    </cfRule>
  </conditionalFormatting>
  <conditionalFormatting sqref="Z81">
    <cfRule type="expression" dxfId="1697" priority="1697">
      <formula>INDIRECT(ADDRESS(ROW(),COLUMN()))=TRUNC(INDIRECT(ADDRESS(ROW(),COLUMN())))</formula>
    </cfRule>
  </conditionalFormatting>
  <conditionalFormatting sqref="Z80">
    <cfRule type="expression" dxfId="1696" priority="1696">
      <formula>INDIRECT(ADDRESS(ROW(),COLUMN()))=TRUNC(INDIRECT(ADDRESS(ROW(),COLUMN())))</formula>
    </cfRule>
  </conditionalFormatting>
  <conditionalFormatting sqref="AA81:AF81">
    <cfRule type="expression" dxfId="1695" priority="1695">
      <formula>INDIRECT(ADDRESS(ROW(),COLUMN()))=TRUNC(INDIRECT(ADDRESS(ROW(),COLUMN())))</formula>
    </cfRule>
  </conditionalFormatting>
  <conditionalFormatting sqref="AA80:AF80">
    <cfRule type="expression" dxfId="1694" priority="1694">
      <formula>INDIRECT(ADDRESS(ROW(),COLUMN()))=TRUNC(INDIRECT(ADDRESS(ROW(),COLUMN())))</formula>
    </cfRule>
  </conditionalFormatting>
  <conditionalFormatting sqref="AG81">
    <cfRule type="expression" dxfId="1693" priority="1693">
      <formula>INDIRECT(ADDRESS(ROW(),COLUMN()))=TRUNC(INDIRECT(ADDRESS(ROW(),COLUMN())))</formula>
    </cfRule>
  </conditionalFormatting>
  <conditionalFormatting sqref="AG80">
    <cfRule type="expression" dxfId="1692" priority="1692">
      <formula>INDIRECT(ADDRESS(ROW(),COLUMN()))=TRUNC(INDIRECT(ADDRESS(ROW(),COLUMN())))</formula>
    </cfRule>
  </conditionalFormatting>
  <conditionalFormatting sqref="AH81:AM81">
    <cfRule type="expression" dxfId="1691" priority="1691">
      <formula>INDIRECT(ADDRESS(ROW(),COLUMN()))=TRUNC(INDIRECT(ADDRESS(ROW(),COLUMN())))</formula>
    </cfRule>
  </conditionalFormatting>
  <conditionalFormatting sqref="AH80:AM80">
    <cfRule type="expression" dxfId="1690" priority="1690">
      <formula>INDIRECT(ADDRESS(ROW(),COLUMN()))=TRUNC(INDIRECT(ADDRESS(ROW(),COLUMN())))</formula>
    </cfRule>
  </conditionalFormatting>
  <conditionalFormatting sqref="AN81">
    <cfRule type="expression" dxfId="1689" priority="1689">
      <formula>INDIRECT(ADDRESS(ROW(),COLUMN()))=TRUNC(INDIRECT(ADDRESS(ROW(),COLUMN())))</formula>
    </cfRule>
  </conditionalFormatting>
  <conditionalFormatting sqref="AN80">
    <cfRule type="expression" dxfId="1688" priority="1688">
      <formula>INDIRECT(ADDRESS(ROW(),COLUMN()))=TRUNC(INDIRECT(ADDRESS(ROW(),COLUMN())))</formula>
    </cfRule>
  </conditionalFormatting>
  <conditionalFormatting sqref="AO81:AT81">
    <cfRule type="expression" dxfId="1687" priority="1687">
      <formula>INDIRECT(ADDRESS(ROW(),COLUMN()))=TRUNC(INDIRECT(ADDRESS(ROW(),COLUMN())))</formula>
    </cfRule>
  </conditionalFormatting>
  <conditionalFormatting sqref="AO80:AT80">
    <cfRule type="expression" dxfId="1686" priority="1686">
      <formula>INDIRECT(ADDRESS(ROW(),COLUMN()))=TRUNC(INDIRECT(ADDRESS(ROW(),COLUMN())))</formula>
    </cfRule>
  </conditionalFormatting>
  <conditionalFormatting sqref="AU81">
    <cfRule type="expression" dxfId="1685" priority="1685">
      <formula>INDIRECT(ADDRESS(ROW(),COLUMN()))=TRUNC(INDIRECT(ADDRESS(ROW(),COLUMN())))</formula>
    </cfRule>
  </conditionalFormatting>
  <conditionalFormatting sqref="AU80">
    <cfRule type="expression" dxfId="1684" priority="1684">
      <formula>INDIRECT(ADDRESS(ROW(),COLUMN()))=TRUNC(INDIRECT(ADDRESS(ROW(),COLUMN())))</formula>
    </cfRule>
  </conditionalFormatting>
  <conditionalFormatting sqref="AV81:AW81">
    <cfRule type="expression" dxfId="1683" priority="1683">
      <formula>INDIRECT(ADDRESS(ROW(),COLUMN()))=TRUNC(INDIRECT(ADDRESS(ROW(),COLUMN())))</formula>
    </cfRule>
  </conditionalFormatting>
  <conditionalFormatting sqref="AV80:AW80">
    <cfRule type="expression" dxfId="1682" priority="1682">
      <formula>INDIRECT(ADDRESS(ROW(),COLUMN()))=TRUNC(INDIRECT(ADDRESS(ROW(),COLUMN())))</formula>
    </cfRule>
  </conditionalFormatting>
  <conditionalFormatting sqref="AX83:BA84">
    <cfRule type="expression" dxfId="1681" priority="1681">
      <formula>INDIRECT(ADDRESS(ROW(),COLUMN()))=TRUNC(INDIRECT(ADDRESS(ROW(),COLUMN())))</formula>
    </cfRule>
  </conditionalFormatting>
  <conditionalFormatting sqref="S84">
    <cfRule type="expression" dxfId="1680" priority="1680">
      <formula>INDIRECT(ADDRESS(ROW(),COLUMN()))=TRUNC(INDIRECT(ADDRESS(ROW(),COLUMN())))</formula>
    </cfRule>
  </conditionalFormatting>
  <conditionalFormatting sqref="S83">
    <cfRule type="expression" dxfId="1679" priority="1679">
      <formula>INDIRECT(ADDRESS(ROW(),COLUMN()))=TRUNC(INDIRECT(ADDRESS(ROW(),COLUMN())))</formula>
    </cfRule>
  </conditionalFormatting>
  <conditionalFormatting sqref="T84:Y84">
    <cfRule type="expression" dxfId="1678" priority="1678">
      <formula>INDIRECT(ADDRESS(ROW(),COLUMN()))=TRUNC(INDIRECT(ADDRESS(ROW(),COLUMN())))</formula>
    </cfRule>
  </conditionalFormatting>
  <conditionalFormatting sqref="T83:Y83">
    <cfRule type="expression" dxfId="1677" priority="1677">
      <formula>INDIRECT(ADDRESS(ROW(),COLUMN()))=TRUNC(INDIRECT(ADDRESS(ROW(),COLUMN())))</formula>
    </cfRule>
  </conditionalFormatting>
  <conditionalFormatting sqref="Z84">
    <cfRule type="expression" dxfId="1676" priority="1676">
      <formula>INDIRECT(ADDRESS(ROW(),COLUMN()))=TRUNC(INDIRECT(ADDRESS(ROW(),COLUMN())))</formula>
    </cfRule>
  </conditionalFormatting>
  <conditionalFormatting sqref="Z83">
    <cfRule type="expression" dxfId="1675" priority="1675">
      <formula>INDIRECT(ADDRESS(ROW(),COLUMN()))=TRUNC(INDIRECT(ADDRESS(ROW(),COLUMN())))</formula>
    </cfRule>
  </conditionalFormatting>
  <conditionalFormatting sqref="AA84:AF84">
    <cfRule type="expression" dxfId="1674" priority="1674">
      <formula>INDIRECT(ADDRESS(ROW(),COLUMN()))=TRUNC(INDIRECT(ADDRESS(ROW(),COLUMN())))</formula>
    </cfRule>
  </conditionalFormatting>
  <conditionalFormatting sqref="AA83:AF83">
    <cfRule type="expression" dxfId="1673" priority="1673">
      <formula>INDIRECT(ADDRESS(ROW(),COLUMN()))=TRUNC(INDIRECT(ADDRESS(ROW(),COLUMN())))</formula>
    </cfRule>
  </conditionalFormatting>
  <conditionalFormatting sqref="AG84">
    <cfRule type="expression" dxfId="1672" priority="1672">
      <formula>INDIRECT(ADDRESS(ROW(),COLUMN()))=TRUNC(INDIRECT(ADDRESS(ROW(),COLUMN())))</formula>
    </cfRule>
  </conditionalFormatting>
  <conditionalFormatting sqref="AG83">
    <cfRule type="expression" dxfId="1671" priority="1671">
      <formula>INDIRECT(ADDRESS(ROW(),COLUMN()))=TRUNC(INDIRECT(ADDRESS(ROW(),COLUMN())))</formula>
    </cfRule>
  </conditionalFormatting>
  <conditionalFormatting sqref="AH84:AM84">
    <cfRule type="expression" dxfId="1670" priority="1670">
      <formula>INDIRECT(ADDRESS(ROW(),COLUMN()))=TRUNC(INDIRECT(ADDRESS(ROW(),COLUMN())))</formula>
    </cfRule>
  </conditionalFormatting>
  <conditionalFormatting sqref="AH83:AM83">
    <cfRule type="expression" dxfId="1669" priority="1669">
      <formula>INDIRECT(ADDRESS(ROW(),COLUMN()))=TRUNC(INDIRECT(ADDRESS(ROW(),COLUMN())))</formula>
    </cfRule>
  </conditionalFormatting>
  <conditionalFormatting sqref="AN84">
    <cfRule type="expression" dxfId="1668" priority="1668">
      <formula>INDIRECT(ADDRESS(ROW(),COLUMN()))=TRUNC(INDIRECT(ADDRESS(ROW(),COLUMN())))</formula>
    </cfRule>
  </conditionalFormatting>
  <conditionalFormatting sqref="AN83">
    <cfRule type="expression" dxfId="1667" priority="1667">
      <formula>INDIRECT(ADDRESS(ROW(),COLUMN()))=TRUNC(INDIRECT(ADDRESS(ROW(),COLUMN())))</formula>
    </cfRule>
  </conditionalFormatting>
  <conditionalFormatting sqref="AO84:AT84">
    <cfRule type="expression" dxfId="1666" priority="1666">
      <formula>INDIRECT(ADDRESS(ROW(),COLUMN()))=TRUNC(INDIRECT(ADDRESS(ROW(),COLUMN())))</formula>
    </cfRule>
  </conditionalFormatting>
  <conditionalFormatting sqref="AO83:AT83">
    <cfRule type="expression" dxfId="1665" priority="1665">
      <formula>INDIRECT(ADDRESS(ROW(),COLUMN()))=TRUNC(INDIRECT(ADDRESS(ROW(),COLUMN())))</formula>
    </cfRule>
  </conditionalFormatting>
  <conditionalFormatting sqref="AU84">
    <cfRule type="expression" dxfId="1664" priority="1664">
      <formula>INDIRECT(ADDRESS(ROW(),COLUMN()))=TRUNC(INDIRECT(ADDRESS(ROW(),COLUMN())))</formula>
    </cfRule>
  </conditionalFormatting>
  <conditionalFormatting sqref="AU83">
    <cfRule type="expression" dxfId="1663" priority="1663">
      <formula>INDIRECT(ADDRESS(ROW(),COLUMN()))=TRUNC(INDIRECT(ADDRESS(ROW(),COLUMN())))</formula>
    </cfRule>
  </conditionalFormatting>
  <conditionalFormatting sqref="AV84:AW84">
    <cfRule type="expression" dxfId="1662" priority="1662">
      <formula>INDIRECT(ADDRESS(ROW(),COLUMN()))=TRUNC(INDIRECT(ADDRESS(ROW(),COLUMN())))</formula>
    </cfRule>
  </conditionalFormatting>
  <conditionalFormatting sqref="AV83:AW83">
    <cfRule type="expression" dxfId="1661" priority="1661">
      <formula>INDIRECT(ADDRESS(ROW(),COLUMN()))=TRUNC(INDIRECT(ADDRESS(ROW(),COLUMN())))</formula>
    </cfRule>
  </conditionalFormatting>
  <conditionalFormatting sqref="AX86:BA87">
    <cfRule type="expression" dxfId="1660" priority="1660">
      <formula>INDIRECT(ADDRESS(ROW(),COLUMN()))=TRUNC(INDIRECT(ADDRESS(ROW(),COLUMN())))</formula>
    </cfRule>
  </conditionalFormatting>
  <conditionalFormatting sqref="S87">
    <cfRule type="expression" dxfId="1659" priority="1659">
      <formula>INDIRECT(ADDRESS(ROW(),COLUMN()))=TRUNC(INDIRECT(ADDRESS(ROW(),COLUMN())))</formula>
    </cfRule>
  </conditionalFormatting>
  <conditionalFormatting sqref="S86">
    <cfRule type="expression" dxfId="1658" priority="1658">
      <formula>INDIRECT(ADDRESS(ROW(),COLUMN()))=TRUNC(INDIRECT(ADDRESS(ROW(),COLUMN())))</formula>
    </cfRule>
  </conditionalFormatting>
  <conditionalFormatting sqref="T87:Y87">
    <cfRule type="expression" dxfId="1657" priority="1657">
      <formula>INDIRECT(ADDRESS(ROW(),COLUMN()))=TRUNC(INDIRECT(ADDRESS(ROW(),COLUMN())))</formula>
    </cfRule>
  </conditionalFormatting>
  <conditionalFormatting sqref="T86:Y86">
    <cfRule type="expression" dxfId="1656" priority="1656">
      <formula>INDIRECT(ADDRESS(ROW(),COLUMN()))=TRUNC(INDIRECT(ADDRESS(ROW(),COLUMN())))</formula>
    </cfRule>
  </conditionalFormatting>
  <conditionalFormatting sqref="Z87">
    <cfRule type="expression" dxfId="1655" priority="1655">
      <formula>INDIRECT(ADDRESS(ROW(),COLUMN()))=TRUNC(INDIRECT(ADDRESS(ROW(),COLUMN())))</formula>
    </cfRule>
  </conditionalFormatting>
  <conditionalFormatting sqref="Z86">
    <cfRule type="expression" dxfId="1654" priority="1654">
      <formula>INDIRECT(ADDRESS(ROW(),COLUMN()))=TRUNC(INDIRECT(ADDRESS(ROW(),COLUMN())))</formula>
    </cfRule>
  </conditionalFormatting>
  <conditionalFormatting sqref="AA87:AF87">
    <cfRule type="expression" dxfId="1653" priority="1653">
      <formula>INDIRECT(ADDRESS(ROW(),COLUMN()))=TRUNC(INDIRECT(ADDRESS(ROW(),COLUMN())))</formula>
    </cfRule>
  </conditionalFormatting>
  <conditionalFormatting sqref="AA86:AF86">
    <cfRule type="expression" dxfId="1652" priority="1652">
      <formula>INDIRECT(ADDRESS(ROW(),COLUMN()))=TRUNC(INDIRECT(ADDRESS(ROW(),COLUMN())))</formula>
    </cfRule>
  </conditionalFormatting>
  <conditionalFormatting sqref="AG87">
    <cfRule type="expression" dxfId="1651" priority="1651">
      <formula>INDIRECT(ADDRESS(ROW(),COLUMN()))=TRUNC(INDIRECT(ADDRESS(ROW(),COLUMN())))</formula>
    </cfRule>
  </conditionalFormatting>
  <conditionalFormatting sqref="AG86">
    <cfRule type="expression" dxfId="1650" priority="1650">
      <formula>INDIRECT(ADDRESS(ROW(),COLUMN()))=TRUNC(INDIRECT(ADDRESS(ROW(),COLUMN())))</formula>
    </cfRule>
  </conditionalFormatting>
  <conditionalFormatting sqref="AH87:AM87">
    <cfRule type="expression" dxfId="1649" priority="1649">
      <formula>INDIRECT(ADDRESS(ROW(),COLUMN()))=TRUNC(INDIRECT(ADDRESS(ROW(),COLUMN())))</formula>
    </cfRule>
  </conditionalFormatting>
  <conditionalFormatting sqref="AH86:AM86">
    <cfRule type="expression" dxfId="1648" priority="1648">
      <formula>INDIRECT(ADDRESS(ROW(),COLUMN()))=TRUNC(INDIRECT(ADDRESS(ROW(),COLUMN())))</formula>
    </cfRule>
  </conditionalFormatting>
  <conditionalFormatting sqref="AN87">
    <cfRule type="expression" dxfId="1647" priority="1647">
      <formula>INDIRECT(ADDRESS(ROW(),COLUMN()))=TRUNC(INDIRECT(ADDRESS(ROW(),COLUMN())))</formula>
    </cfRule>
  </conditionalFormatting>
  <conditionalFormatting sqref="AN86">
    <cfRule type="expression" dxfId="1646" priority="1646">
      <formula>INDIRECT(ADDRESS(ROW(),COLUMN()))=TRUNC(INDIRECT(ADDRESS(ROW(),COLUMN())))</formula>
    </cfRule>
  </conditionalFormatting>
  <conditionalFormatting sqref="AO87:AT87">
    <cfRule type="expression" dxfId="1645" priority="1645">
      <formula>INDIRECT(ADDRESS(ROW(),COLUMN()))=TRUNC(INDIRECT(ADDRESS(ROW(),COLUMN())))</formula>
    </cfRule>
  </conditionalFormatting>
  <conditionalFormatting sqref="AO86:AT86">
    <cfRule type="expression" dxfId="1644" priority="1644">
      <formula>INDIRECT(ADDRESS(ROW(),COLUMN()))=TRUNC(INDIRECT(ADDRESS(ROW(),COLUMN())))</formula>
    </cfRule>
  </conditionalFormatting>
  <conditionalFormatting sqref="AU87">
    <cfRule type="expression" dxfId="1643" priority="1643">
      <formula>INDIRECT(ADDRESS(ROW(),COLUMN()))=TRUNC(INDIRECT(ADDRESS(ROW(),COLUMN())))</formula>
    </cfRule>
  </conditionalFormatting>
  <conditionalFormatting sqref="AU86">
    <cfRule type="expression" dxfId="1642" priority="1642">
      <formula>INDIRECT(ADDRESS(ROW(),COLUMN()))=TRUNC(INDIRECT(ADDRESS(ROW(),COLUMN())))</formula>
    </cfRule>
  </conditionalFormatting>
  <conditionalFormatting sqref="AV87:AW87">
    <cfRule type="expression" dxfId="1641" priority="1641">
      <formula>INDIRECT(ADDRESS(ROW(),COLUMN()))=TRUNC(INDIRECT(ADDRESS(ROW(),COLUMN())))</formula>
    </cfRule>
  </conditionalFormatting>
  <conditionalFormatting sqref="AV86:AW86">
    <cfRule type="expression" dxfId="1640" priority="1640">
      <formula>INDIRECT(ADDRESS(ROW(),COLUMN()))=TRUNC(INDIRECT(ADDRESS(ROW(),COLUMN())))</formula>
    </cfRule>
  </conditionalFormatting>
  <conditionalFormatting sqref="AX89:BA90">
    <cfRule type="expression" dxfId="1639" priority="1639">
      <formula>INDIRECT(ADDRESS(ROW(),COLUMN()))=TRUNC(INDIRECT(ADDRESS(ROW(),COLUMN())))</formula>
    </cfRule>
  </conditionalFormatting>
  <conditionalFormatting sqref="S90">
    <cfRule type="expression" dxfId="1638" priority="1638">
      <formula>INDIRECT(ADDRESS(ROW(),COLUMN()))=TRUNC(INDIRECT(ADDRESS(ROW(),COLUMN())))</formula>
    </cfRule>
  </conditionalFormatting>
  <conditionalFormatting sqref="S89">
    <cfRule type="expression" dxfId="1637" priority="1637">
      <formula>INDIRECT(ADDRESS(ROW(),COLUMN()))=TRUNC(INDIRECT(ADDRESS(ROW(),COLUMN())))</formula>
    </cfRule>
  </conditionalFormatting>
  <conditionalFormatting sqref="T90:Y90">
    <cfRule type="expression" dxfId="1636" priority="1636">
      <formula>INDIRECT(ADDRESS(ROW(),COLUMN()))=TRUNC(INDIRECT(ADDRESS(ROW(),COLUMN())))</formula>
    </cfRule>
  </conditionalFormatting>
  <conditionalFormatting sqref="T89:Y89">
    <cfRule type="expression" dxfId="1635" priority="1635">
      <formula>INDIRECT(ADDRESS(ROW(),COLUMN()))=TRUNC(INDIRECT(ADDRESS(ROW(),COLUMN())))</formula>
    </cfRule>
  </conditionalFormatting>
  <conditionalFormatting sqref="Z90">
    <cfRule type="expression" dxfId="1634" priority="1634">
      <formula>INDIRECT(ADDRESS(ROW(),COLUMN()))=TRUNC(INDIRECT(ADDRESS(ROW(),COLUMN())))</formula>
    </cfRule>
  </conditionalFormatting>
  <conditionalFormatting sqref="Z89">
    <cfRule type="expression" dxfId="1633" priority="1633">
      <formula>INDIRECT(ADDRESS(ROW(),COLUMN()))=TRUNC(INDIRECT(ADDRESS(ROW(),COLUMN())))</formula>
    </cfRule>
  </conditionalFormatting>
  <conditionalFormatting sqref="AA90:AF90">
    <cfRule type="expression" dxfId="1632" priority="1632">
      <formula>INDIRECT(ADDRESS(ROW(),COLUMN()))=TRUNC(INDIRECT(ADDRESS(ROW(),COLUMN())))</formula>
    </cfRule>
  </conditionalFormatting>
  <conditionalFormatting sqref="AA89:AF89">
    <cfRule type="expression" dxfId="1631" priority="1631">
      <formula>INDIRECT(ADDRESS(ROW(),COLUMN()))=TRUNC(INDIRECT(ADDRESS(ROW(),COLUMN())))</formula>
    </cfRule>
  </conditionalFormatting>
  <conditionalFormatting sqref="AG90">
    <cfRule type="expression" dxfId="1630" priority="1630">
      <formula>INDIRECT(ADDRESS(ROW(),COLUMN()))=TRUNC(INDIRECT(ADDRESS(ROW(),COLUMN())))</formula>
    </cfRule>
  </conditionalFormatting>
  <conditionalFormatting sqref="AG89">
    <cfRule type="expression" dxfId="1629" priority="1629">
      <formula>INDIRECT(ADDRESS(ROW(),COLUMN()))=TRUNC(INDIRECT(ADDRESS(ROW(),COLUMN())))</formula>
    </cfRule>
  </conditionalFormatting>
  <conditionalFormatting sqref="AH90:AM90">
    <cfRule type="expression" dxfId="1628" priority="1628">
      <formula>INDIRECT(ADDRESS(ROW(),COLUMN()))=TRUNC(INDIRECT(ADDRESS(ROW(),COLUMN())))</formula>
    </cfRule>
  </conditionalFormatting>
  <conditionalFormatting sqref="AH89:AM89">
    <cfRule type="expression" dxfId="1627" priority="1627">
      <formula>INDIRECT(ADDRESS(ROW(),COLUMN()))=TRUNC(INDIRECT(ADDRESS(ROW(),COLUMN())))</formula>
    </cfRule>
  </conditionalFormatting>
  <conditionalFormatting sqref="AN90">
    <cfRule type="expression" dxfId="1626" priority="1626">
      <formula>INDIRECT(ADDRESS(ROW(),COLUMN()))=TRUNC(INDIRECT(ADDRESS(ROW(),COLUMN())))</formula>
    </cfRule>
  </conditionalFormatting>
  <conditionalFormatting sqref="AN89">
    <cfRule type="expression" dxfId="1625" priority="1625">
      <formula>INDIRECT(ADDRESS(ROW(),COLUMN()))=TRUNC(INDIRECT(ADDRESS(ROW(),COLUMN())))</formula>
    </cfRule>
  </conditionalFormatting>
  <conditionalFormatting sqref="AO90:AT90">
    <cfRule type="expression" dxfId="1624" priority="1624">
      <formula>INDIRECT(ADDRESS(ROW(),COLUMN()))=TRUNC(INDIRECT(ADDRESS(ROW(),COLUMN())))</formula>
    </cfRule>
  </conditionalFormatting>
  <conditionalFormatting sqref="AO89:AT89">
    <cfRule type="expression" dxfId="1623" priority="1623">
      <formula>INDIRECT(ADDRESS(ROW(),COLUMN()))=TRUNC(INDIRECT(ADDRESS(ROW(),COLUMN())))</formula>
    </cfRule>
  </conditionalFormatting>
  <conditionalFormatting sqref="AU90">
    <cfRule type="expression" dxfId="1622" priority="1622">
      <formula>INDIRECT(ADDRESS(ROW(),COLUMN()))=TRUNC(INDIRECT(ADDRESS(ROW(),COLUMN())))</formula>
    </cfRule>
  </conditionalFormatting>
  <conditionalFormatting sqref="AU89">
    <cfRule type="expression" dxfId="1621" priority="1621">
      <formula>INDIRECT(ADDRESS(ROW(),COLUMN()))=TRUNC(INDIRECT(ADDRESS(ROW(),COLUMN())))</formula>
    </cfRule>
  </conditionalFormatting>
  <conditionalFormatting sqref="AV90:AW90">
    <cfRule type="expression" dxfId="1620" priority="1620">
      <formula>INDIRECT(ADDRESS(ROW(),COLUMN()))=TRUNC(INDIRECT(ADDRESS(ROW(),COLUMN())))</formula>
    </cfRule>
  </conditionalFormatting>
  <conditionalFormatting sqref="AV89:AW89">
    <cfRule type="expression" dxfId="1619" priority="1619">
      <formula>INDIRECT(ADDRESS(ROW(),COLUMN()))=TRUNC(INDIRECT(ADDRESS(ROW(),COLUMN())))</formula>
    </cfRule>
  </conditionalFormatting>
  <conditionalFormatting sqref="AX92:BA93">
    <cfRule type="expression" dxfId="1618" priority="1618">
      <formula>INDIRECT(ADDRESS(ROW(),COLUMN()))=TRUNC(INDIRECT(ADDRESS(ROW(),COLUMN())))</formula>
    </cfRule>
  </conditionalFormatting>
  <conditionalFormatting sqref="S93">
    <cfRule type="expression" dxfId="1617" priority="1617">
      <formula>INDIRECT(ADDRESS(ROW(),COLUMN()))=TRUNC(INDIRECT(ADDRESS(ROW(),COLUMN())))</formula>
    </cfRule>
  </conditionalFormatting>
  <conditionalFormatting sqref="S92">
    <cfRule type="expression" dxfId="1616" priority="1616">
      <formula>INDIRECT(ADDRESS(ROW(),COLUMN()))=TRUNC(INDIRECT(ADDRESS(ROW(),COLUMN())))</formula>
    </cfRule>
  </conditionalFormatting>
  <conditionalFormatting sqref="T93:Y93">
    <cfRule type="expression" dxfId="1615" priority="1615">
      <formula>INDIRECT(ADDRESS(ROW(),COLUMN()))=TRUNC(INDIRECT(ADDRESS(ROW(),COLUMN())))</formula>
    </cfRule>
  </conditionalFormatting>
  <conditionalFormatting sqref="T92:Y92">
    <cfRule type="expression" dxfId="1614" priority="1614">
      <formula>INDIRECT(ADDRESS(ROW(),COLUMN()))=TRUNC(INDIRECT(ADDRESS(ROW(),COLUMN())))</formula>
    </cfRule>
  </conditionalFormatting>
  <conditionalFormatting sqref="Z93">
    <cfRule type="expression" dxfId="1613" priority="1613">
      <formula>INDIRECT(ADDRESS(ROW(),COLUMN()))=TRUNC(INDIRECT(ADDRESS(ROW(),COLUMN())))</formula>
    </cfRule>
  </conditionalFormatting>
  <conditionalFormatting sqref="Z92">
    <cfRule type="expression" dxfId="1612" priority="1612">
      <formula>INDIRECT(ADDRESS(ROW(),COLUMN()))=TRUNC(INDIRECT(ADDRESS(ROW(),COLUMN())))</formula>
    </cfRule>
  </conditionalFormatting>
  <conditionalFormatting sqref="AA93:AF93">
    <cfRule type="expression" dxfId="1611" priority="1611">
      <formula>INDIRECT(ADDRESS(ROW(),COLUMN()))=TRUNC(INDIRECT(ADDRESS(ROW(),COLUMN())))</formula>
    </cfRule>
  </conditionalFormatting>
  <conditionalFormatting sqref="AA92:AF92">
    <cfRule type="expression" dxfId="1610" priority="1610">
      <formula>INDIRECT(ADDRESS(ROW(),COLUMN()))=TRUNC(INDIRECT(ADDRESS(ROW(),COLUMN())))</formula>
    </cfRule>
  </conditionalFormatting>
  <conditionalFormatting sqref="AG93">
    <cfRule type="expression" dxfId="1609" priority="1609">
      <formula>INDIRECT(ADDRESS(ROW(),COLUMN()))=TRUNC(INDIRECT(ADDRESS(ROW(),COLUMN())))</formula>
    </cfRule>
  </conditionalFormatting>
  <conditionalFormatting sqref="AG92">
    <cfRule type="expression" dxfId="1608" priority="1608">
      <formula>INDIRECT(ADDRESS(ROW(),COLUMN()))=TRUNC(INDIRECT(ADDRESS(ROW(),COLUMN())))</formula>
    </cfRule>
  </conditionalFormatting>
  <conditionalFormatting sqref="AH93:AM93">
    <cfRule type="expression" dxfId="1607" priority="1607">
      <formula>INDIRECT(ADDRESS(ROW(),COLUMN()))=TRUNC(INDIRECT(ADDRESS(ROW(),COLUMN())))</formula>
    </cfRule>
  </conditionalFormatting>
  <conditionalFormatting sqref="AH92:AM92">
    <cfRule type="expression" dxfId="1606" priority="1606">
      <formula>INDIRECT(ADDRESS(ROW(),COLUMN()))=TRUNC(INDIRECT(ADDRESS(ROW(),COLUMN())))</formula>
    </cfRule>
  </conditionalFormatting>
  <conditionalFormatting sqref="AN93">
    <cfRule type="expression" dxfId="1605" priority="1605">
      <formula>INDIRECT(ADDRESS(ROW(),COLUMN()))=TRUNC(INDIRECT(ADDRESS(ROW(),COLUMN())))</formula>
    </cfRule>
  </conditionalFormatting>
  <conditionalFormatting sqref="AN92">
    <cfRule type="expression" dxfId="1604" priority="1604">
      <formula>INDIRECT(ADDRESS(ROW(),COLUMN()))=TRUNC(INDIRECT(ADDRESS(ROW(),COLUMN())))</formula>
    </cfRule>
  </conditionalFormatting>
  <conditionalFormatting sqref="AO93:AT93">
    <cfRule type="expression" dxfId="1603" priority="1603">
      <formula>INDIRECT(ADDRESS(ROW(),COLUMN()))=TRUNC(INDIRECT(ADDRESS(ROW(),COLUMN())))</formula>
    </cfRule>
  </conditionalFormatting>
  <conditionalFormatting sqref="AO92:AT92">
    <cfRule type="expression" dxfId="1602" priority="1602">
      <formula>INDIRECT(ADDRESS(ROW(),COLUMN()))=TRUNC(INDIRECT(ADDRESS(ROW(),COLUMN())))</formula>
    </cfRule>
  </conditionalFormatting>
  <conditionalFormatting sqref="AU93">
    <cfRule type="expression" dxfId="1601" priority="1601">
      <formula>INDIRECT(ADDRESS(ROW(),COLUMN()))=TRUNC(INDIRECT(ADDRESS(ROW(),COLUMN())))</formula>
    </cfRule>
  </conditionalFormatting>
  <conditionalFormatting sqref="AU92">
    <cfRule type="expression" dxfId="1600" priority="1600">
      <formula>INDIRECT(ADDRESS(ROW(),COLUMN()))=TRUNC(INDIRECT(ADDRESS(ROW(),COLUMN())))</formula>
    </cfRule>
  </conditionalFormatting>
  <conditionalFormatting sqref="AV93:AW93">
    <cfRule type="expression" dxfId="1599" priority="1599">
      <formula>INDIRECT(ADDRESS(ROW(),COLUMN()))=TRUNC(INDIRECT(ADDRESS(ROW(),COLUMN())))</formula>
    </cfRule>
  </conditionalFormatting>
  <conditionalFormatting sqref="AV92:AW92">
    <cfRule type="expression" dxfId="1598" priority="1598">
      <formula>INDIRECT(ADDRESS(ROW(),COLUMN()))=TRUNC(INDIRECT(ADDRESS(ROW(),COLUMN())))</formula>
    </cfRule>
  </conditionalFormatting>
  <conditionalFormatting sqref="AX95:BA96">
    <cfRule type="expression" dxfId="1597" priority="1597">
      <formula>INDIRECT(ADDRESS(ROW(),COLUMN()))=TRUNC(INDIRECT(ADDRESS(ROW(),COLUMN())))</formula>
    </cfRule>
  </conditionalFormatting>
  <conditionalFormatting sqref="S96">
    <cfRule type="expression" dxfId="1596" priority="1596">
      <formula>INDIRECT(ADDRESS(ROW(),COLUMN()))=TRUNC(INDIRECT(ADDRESS(ROW(),COLUMN())))</formula>
    </cfRule>
  </conditionalFormatting>
  <conditionalFormatting sqref="S95">
    <cfRule type="expression" dxfId="1595" priority="1595">
      <formula>INDIRECT(ADDRESS(ROW(),COLUMN()))=TRUNC(INDIRECT(ADDRESS(ROW(),COLUMN())))</formula>
    </cfRule>
  </conditionalFormatting>
  <conditionalFormatting sqref="T96:Y96">
    <cfRule type="expression" dxfId="1594" priority="1594">
      <formula>INDIRECT(ADDRESS(ROW(),COLUMN()))=TRUNC(INDIRECT(ADDRESS(ROW(),COLUMN())))</formula>
    </cfRule>
  </conditionalFormatting>
  <conditionalFormatting sqref="T95:Y95">
    <cfRule type="expression" dxfId="1593" priority="1593">
      <formula>INDIRECT(ADDRESS(ROW(),COLUMN()))=TRUNC(INDIRECT(ADDRESS(ROW(),COLUMN())))</formula>
    </cfRule>
  </conditionalFormatting>
  <conditionalFormatting sqref="Z96">
    <cfRule type="expression" dxfId="1592" priority="1592">
      <formula>INDIRECT(ADDRESS(ROW(),COLUMN()))=TRUNC(INDIRECT(ADDRESS(ROW(),COLUMN())))</formula>
    </cfRule>
  </conditionalFormatting>
  <conditionalFormatting sqref="Z95">
    <cfRule type="expression" dxfId="1591" priority="1591">
      <formula>INDIRECT(ADDRESS(ROW(),COLUMN()))=TRUNC(INDIRECT(ADDRESS(ROW(),COLUMN())))</formula>
    </cfRule>
  </conditionalFormatting>
  <conditionalFormatting sqref="AA96:AF96">
    <cfRule type="expression" dxfId="1590" priority="1590">
      <formula>INDIRECT(ADDRESS(ROW(),COLUMN()))=TRUNC(INDIRECT(ADDRESS(ROW(),COLUMN())))</formula>
    </cfRule>
  </conditionalFormatting>
  <conditionalFormatting sqref="AA95:AF95">
    <cfRule type="expression" dxfId="1589" priority="1589">
      <formula>INDIRECT(ADDRESS(ROW(),COLUMN()))=TRUNC(INDIRECT(ADDRESS(ROW(),COLUMN())))</formula>
    </cfRule>
  </conditionalFormatting>
  <conditionalFormatting sqref="AG96">
    <cfRule type="expression" dxfId="1588" priority="1588">
      <formula>INDIRECT(ADDRESS(ROW(),COLUMN()))=TRUNC(INDIRECT(ADDRESS(ROW(),COLUMN())))</formula>
    </cfRule>
  </conditionalFormatting>
  <conditionalFormatting sqref="AG95">
    <cfRule type="expression" dxfId="1587" priority="1587">
      <formula>INDIRECT(ADDRESS(ROW(),COLUMN()))=TRUNC(INDIRECT(ADDRESS(ROW(),COLUMN())))</formula>
    </cfRule>
  </conditionalFormatting>
  <conditionalFormatting sqref="AH96:AM96">
    <cfRule type="expression" dxfId="1586" priority="1586">
      <formula>INDIRECT(ADDRESS(ROW(),COLUMN()))=TRUNC(INDIRECT(ADDRESS(ROW(),COLUMN())))</formula>
    </cfRule>
  </conditionalFormatting>
  <conditionalFormatting sqref="AH95:AM95">
    <cfRule type="expression" dxfId="1585" priority="1585">
      <formula>INDIRECT(ADDRESS(ROW(),COLUMN()))=TRUNC(INDIRECT(ADDRESS(ROW(),COLUMN())))</formula>
    </cfRule>
  </conditionalFormatting>
  <conditionalFormatting sqref="AN96">
    <cfRule type="expression" dxfId="1584" priority="1584">
      <formula>INDIRECT(ADDRESS(ROW(),COLUMN()))=TRUNC(INDIRECT(ADDRESS(ROW(),COLUMN())))</formula>
    </cfRule>
  </conditionalFormatting>
  <conditionalFormatting sqref="AN95">
    <cfRule type="expression" dxfId="1583" priority="1583">
      <formula>INDIRECT(ADDRESS(ROW(),COLUMN()))=TRUNC(INDIRECT(ADDRESS(ROW(),COLUMN())))</formula>
    </cfRule>
  </conditionalFormatting>
  <conditionalFormatting sqref="AO96:AT96">
    <cfRule type="expression" dxfId="1582" priority="1582">
      <formula>INDIRECT(ADDRESS(ROW(),COLUMN()))=TRUNC(INDIRECT(ADDRESS(ROW(),COLUMN())))</formula>
    </cfRule>
  </conditionalFormatting>
  <conditionalFormatting sqref="AO95:AT95">
    <cfRule type="expression" dxfId="1581" priority="1581">
      <formula>INDIRECT(ADDRESS(ROW(),COLUMN()))=TRUNC(INDIRECT(ADDRESS(ROW(),COLUMN())))</formula>
    </cfRule>
  </conditionalFormatting>
  <conditionalFormatting sqref="AU96">
    <cfRule type="expression" dxfId="1580" priority="1580">
      <formula>INDIRECT(ADDRESS(ROW(),COLUMN()))=TRUNC(INDIRECT(ADDRESS(ROW(),COLUMN())))</formula>
    </cfRule>
  </conditionalFormatting>
  <conditionalFormatting sqref="AU95">
    <cfRule type="expression" dxfId="1579" priority="1579">
      <formula>INDIRECT(ADDRESS(ROW(),COLUMN()))=TRUNC(INDIRECT(ADDRESS(ROW(),COLUMN())))</formula>
    </cfRule>
  </conditionalFormatting>
  <conditionalFormatting sqref="AV96:AW96">
    <cfRule type="expression" dxfId="1578" priority="1578">
      <formula>INDIRECT(ADDRESS(ROW(),COLUMN()))=TRUNC(INDIRECT(ADDRESS(ROW(),COLUMN())))</formula>
    </cfRule>
  </conditionalFormatting>
  <conditionalFormatting sqref="AV95:AW95">
    <cfRule type="expression" dxfId="1577" priority="1577">
      <formula>INDIRECT(ADDRESS(ROW(),COLUMN()))=TRUNC(INDIRECT(ADDRESS(ROW(),COLUMN())))</formula>
    </cfRule>
  </conditionalFormatting>
  <conditionalFormatting sqref="AX98:BA99">
    <cfRule type="expression" dxfId="1576" priority="1576">
      <formula>INDIRECT(ADDRESS(ROW(),COLUMN()))=TRUNC(INDIRECT(ADDRESS(ROW(),COLUMN())))</formula>
    </cfRule>
  </conditionalFormatting>
  <conditionalFormatting sqref="S99">
    <cfRule type="expression" dxfId="1575" priority="1575">
      <formula>INDIRECT(ADDRESS(ROW(),COLUMN()))=TRUNC(INDIRECT(ADDRESS(ROW(),COLUMN())))</formula>
    </cfRule>
  </conditionalFormatting>
  <conditionalFormatting sqref="S98">
    <cfRule type="expression" dxfId="1574" priority="1574">
      <formula>INDIRECT(ADDRESS(ROW(),COLUMN()))=TRUNC(INDIRECT(ADDRESS(ROW(),COLUMN())))</formula>
    </cfRule>
  </conditionalFormatting>
  <conditionalFormatting sqref="T99:Y99">
    <cfRule type="expression" dxfId="1573" priority="1573">
      <formula>INDIRECT(ADDRESS(ROW(),COLUMN()))=TRUNC(INDIRECT(ADDRESS(ROW(),COLUMN())))</formula>
    </cfRule>
  </conditionalFormatting>
  <conditionalFormatting sqref="T98:Y98">
    <cfRule type="expression" dxfId="1572" priority="1572">
      <formula>INDIRECT(ADDRESS(ROW(),COLUMN()))=TRUNC(INDIRECT(ADDRESS(ROW(),COLUMN())))</formula>
    </cfRule>
  </conditionalFormatting>
  <conditionalFormatting sqref="Z99">
    <cfRule type="expression" dxfId="1571" priority="1571">
      <formula>INDIRECT(ADDRESS(ROW(),COLUMN()))=TRUNC(INDIRECT(ADDRESS(ROW(),COLUMN())))</formula>
    </cfRule>
  </conditionalFormatting>
  <conditionalFormatting sqref="Z98">
    <cfRule type="expression" dxfId="1570" priority="1570">
      <formula>INDIRECT(ADDRESS(ROW(),COLUMN()))=TRUNC(INDIRECT(ADDRESS(ROW(),COLUMN())))</formula>
    </cfRule>
  </conditionalFormatting>
  <conditionalFormatting sqref="AA99:AF99">
    <cfRule type="expression" dxfId="1569" priority="1569">
      <formula>INDIRECT(ADDRESS(ROW(),COLUMN()))=TRUNC(INDIRECT(ADDRESS(ROW(),COLUMN())))</formula>
    </cfRule>
  </conditionalFormatting>
  <conditionalFormatting sqref="AA98:AF98">
    <cfRule type="expression" dxfId="1568" priority="1568">
      <formula>INDIRECT(ADDRESS(ROW(),COLUMN()))=TRUNC(INDIRECT(ADDRESS(ROW(),COLUMN())))</formula>
    </cfRule>
  </conditionalFormatting>
  <conditionalFormatting sqref="AG99">
    <cfRule type="expression" dxfId="1567" priority="1567">
      <formula>INDIRECT(ADDRESS(ROW(),COLUMN()))=TRUNC(INDIRECT(ADDRESS(ROW(),COLUMN())))</formula>
    </cfRule>
  </conditionalFormatting>
  <conditionalFormatting sqref="AG98">
    <cfRule type="expression" dxfId="1566" priority="1566">
      <formula>INDIRECT(ADDRESS(ROW(),COLUMN()))=TRUNC(INDIRECT(ADDRESS(ROW(),COLUMN())))</formula>
    </cfRule>
  </conditionalFormatting>
  <conditionalFormatting sqref="AH99:AM99">
    <cfRule type="expression" dxfId="1565" priority="1565">
      <formula>INDIRECT(ADDRESS(ROW(),COLUMN()))=TRUNC(INDIRECT(ADDRESS(ROW(),COLUMN())))</formula>
    </cfRule>
  </conditionalFormatting>
  <conditionalFormatting sqref="AH98:AM98">
    <cfRule type="expression" dxfId="1564" priority="1564">
      <formula>INDIRECT(ADDRESS(ROW(),COLUMN()))=TRUNC(INDIRECT(ADDRESS(ROW(),COLUMN())))</formula>
    </cfRule>
  </conditionalFormatting>
  <conditionalFormatting sqref="AN99">
    <cfRule type="expression" dxfId="1563" priority="1563">
      <formula>INDIRECT(ADDRESS(ROW(),COLUMN()))=TRUNC(INDIRECT(ADDRESS(ROW(),COLUMN())))</formula>
    </cfRule>
  </conditionalFormatting>
  <conditionalFormatting sqref="AN98">
    <cfRule type="expression" dxfId="1562" priority="1562">
      <formula>INDIRECT(ADDRESS(ROW(),COLUMN()))=TRUNC(INDIRECT(ADDRESS(ROW(),COLUMN())))</formula>
    </cfRule>
  </conditionalFormatting>
  <conditionalFormatting sqref="AO99:AT99">
    <cfRule type="expression" dxfId="1561" priority="1561">
      <formula>INDIRECT(ADDRESS(ROW(),COLUMN()))=TRUNC(INDIRECT(ADDRESS(ROW(),COLUMN())))</formula>
    </cfRule>
  </conditionalFormatting>
  <conditionalFormatting sqref="AO98:AT98">
    <cfRule type="expression" dxfId="1560" priority="1560">
      <formula>INDIRECT(ADDRESS(ROW(),COLUMN()))=TRUNC(INDIRECT(ADDRESS(ROW(),COLUMN())))</formula>
    </cfRule>
  </conditionalFormatting>
  <conditionalFormatting sqref="AU99">
    <cfRule type="expression" dxfId="1559" priority="1559">
      <formula>INDIRECT(ADDRESS(ROW(),COLUMN()))=TRUNC(INDIRECT(ADDRESS(ROW(),COLUMN())))</formula>
    </cfRule>
  </conditionalFormatting>
  <conditionalFormatting sqref="AU98">
    <cfRule type="expression" dxfId="1558" priority="1558">
      <formula>INDIRECT(ADDRESS(ROW(),COLUMN()))=TRUNC(INDIRECT(ADDRESS(ROW(),COLUMN())))</formula>
    </cfRule>
  </conditionalFormatting>
  <conditionalFormatting sqref="AV99:AW99">
    <cfRule type="expression" dxfId="1557" priority="1557">
      <formula>INDIRECT(ADDRESS(ROW(),COLUMN()))=TRUNC(INDIRECT(ADDRESS(ROW(),COLUMN())))</formula>
    </cfRule>
  </conditionalFormatting>
  <conditionalFormatting sqref="AV98:AW98">
    <cfRule type="expression" dxfId="1556" priority="1556">
      <formula>INDIRECT(ADDRESS(ROW(),COLUMN()))=TRUNC(INDIRECT(ADDRESS(ROW(),COLUMN())))</formula>
    </cfRule>
  </conditionalFormatting>
  <conditionalFormatting sqref="AX101:BA102">
    <cfRule type="expression" dxfId="1555" priority="1555">
      <formula>INDIRECT(ADDRESS(ROW(),COLUMN()))=TRUNC(INDIRECT(ADDRESS(ROW(),COLUMN())))</formula>
    </cfRule>
  </conditionalFormatting>
  <conditionalFormatting sqref="S102">
    <cfRule type="expression" dxfId="1554" priority="1554">
      <formula>INDIRECT(ADDRESS(ROW(),COLUMN()))=TRUNC(INDIRECT(ADDRESS(ROW(),COLUMN())))</formula>
    </cfRule>
  </conditionalFormatting>
  <conditionalFormatting sqref="S101">
    <cfRule type="expression" dxfId="1553" priority="1553">
      <formula>INDIRECT(ADDRESS(ROW(),COLUMN()))=TRUNC(INDIRECT(ADDRESS(ROW(),COLUMN())))</formula>
    </cfRule>
  </conditionalFormatting>
  <conditionalFormatting sqref="T102:Y102">
    <cfRule type="expression" dxfId="1552" priority="1552">
      <formula>INDIRECT(ADDRESS(ROW(),COLUMN()))=TRUNC(INDIRECT(ADDRESS(ROW(),COLUMN())))</formula>
    </cfRule>
  </conditionalFormatting>
  <conditionalFormatting sqref="T101:Y101">
    <cfRule type="expression" dxfId="1551" priority="1551">
      <formula>INDIRECT(ADDRESS(ROW(),COLUMN()))=TRUNC(INDIRECT(ADDRESS(ROW(),COLUMN())))</formula>
    </cfRule>
  </conditionalFormatting>
  <conditionalFormatting sqref="Z102">
    <cfRule type="expression" dxfId="1550" priority="1550">
      <formula>INDIRECT(ADDRESS(ROW(),COLUMN()))=TRUNC(INDIRECT(ADDRESS(ROW(),COLUMN())))</formula>
    </cfRule>
  </conditionalFormatting>
  <conditionalFormatting sqref="Z101">
    <cfRule type="expression" dxfId="1549" priority="1549">
      <formula>INDIRECT(ADDRESS(ROW(),COLUMN()))=TRUNC(INDIRECT(ADDRESS(ROW(),COLUMN())))</formula>
    </cfRule>
  </conditionalFormatting>
  <conditionalFormatting sqref="AA102:AF102">
    <cfRule type="expression" dxfId="1548" priority="1548">
      <formula>INDIRECT(ADDRESS(ROW(),COLUMN()))=TRUNC(INDIRECT(ADDRESS(ROW(),COLUMN())))</formula>
    </cfRule>
  </conditionalFormatting>
  <conditionalFormatting sqref="AA101:AF101">
    <cfRule type="expression" dxfId="1547" priority="1547">
      <formula>INDIRECT(ADDRESS(ROW(),COLUMN()))=TRUNC(INDIRECT(ADDRESS(ROW(),COLUMN())))</formula>
    </cfRule>
  </conditionalFormatting>
  <conditionalFormatting sqref="AG102">
    <cfRule type="expression" dxfId="1546" priority="1546">
      <formula>INDIRECT(ADDRESS(ROW(),COLUMN()))=TRUNC(INDIRECT(ADDRESS(ROW(),COLUMN())))</formula>
    </cfRule>
  </conditionalFormatting>
  <conditionalFormatting sqref="AG101">
    <cfRule type="expression" dxfId="1545" priority="1545">
      <formula>INDIRECT(ADDRESS(ROW(),COLUMN()))=TRUNC(INDIRECT(ADDRESS(ROW(),COLUMN())))</formula>
    </cfRule>
  </conditionalFormatting>
  <conditionalFormatting sqref="AH102:AM102">
    <cfRule type="expression" dxfId="1544" priority="1544">
      <formula>INDIRECT(ADDRESS(ROW(),COLUMN()))=TRUNC(INDIRECT(ADDRESS(ROW(),COLUMN())))</formula>
    </cfRule>
  </conditionalFormatting>
  <conditionalFormatting sqref="AH101:AM101">
    <cfRule type="expression" dxfId="1543" priority="1543">
      <formula>INDIRECT(ADDRESS(ROW(),COLUMN()))=TRUNC(INDIRECT(ADDRESS(ROW(),COLUMN())))</formula>
    </cfRule>
  </conditionalFormatting>
  <conditionalFormatting sqref="AN102">
    <cfRule type="expression" dxfId="1542" priority="1542">
      <formula>INDIRECT(ADDRESS(ROW(),COLUMN()))=TRUNC(INDIRECT(ADDRESS(ROW(),COLUMN())))</formula>
    </cfRule>
  </conditionalFormatting>
  <conditionalFormatting sqref="AN101">
    <cfRule type="expression" dxfId="1541" priority="1541">
      <formula>INDIRECT(ADDRESS(ROW(),COLUMN()))=TRUNC(INDIRECT(ADDRESS(ROW(),COLUMN())))</formula>
    </cfRule>
  </conditionalFormatting>
  <conditionalFormatting sqref="AO102:AT102">
    <cfRule type="expression" dxfId="1540" priority="1540">
      <formula>INDIRECT(ADDRESS(ROW(),COLUMN()))=TRUNC(INDIRECT(ADDRESS(ROW(),COLUMN())))</formula>
    </cfRule>
  </conditionalFormatting>
  <conditionalFormatting sqref="AO101:AT101">
    <cfRule type="expression" dxfId="1539" priority="1539">
      <formula>INDIRECT(ADDRESS(ROW(),COLUMN()))=TRUNC(INDIRECT(ADDRESS(ROW(),COLUMN())))</formula>
    </cfRule>
  </conditionalFormatting>
  <conditionalFormatting sqref="AU102">
    <cfRule type="expression" dxfId="1538" priority="1538">
      <formula>INDIRECT(ADDRESS(ROW(),COLUMN()))=TRUNC(INDIRECT(ADDRESS(ROW(),COLUMN())))</formula>
    </cfRule>
  </conditionalFormatting>
  <conditionalFormatting sqref="AU101">
    <cfRule type="expression" dxfId="1537" priority="1537">
      <formula>INDIRECT(ADDRESS(ROW(),COLUMN()))=TRUNC(INDIRECT(ADDRESS(ROW(),COLUMN())))</formula>
    </cfRule>
  </conditionalFormatting>
  <conditionalFormatting sqref="AV102:AW102">
    <cfRule type="expression" dxfId="1536" priority="1536">
      <formula>INDIRECT(ADDRESS(ROW(),COLUMN()))=TRUNC(INDIRECT(ADDRESS(ROW(),COLUMN())))</formula>
    </cfRule>
  </conditionalFormatting>
  <conditionalFormatting sqref="AV101:AW101">
    <cfRule type="expression" dxfId="1535" priority="1535">
      <formula>INDIRECT(ADDRESS(ROW(),COLUMN()))=TRUNC(INDIRECT(ADDRESS(ROW(),COLUMN())))</formula>
    </cfRule>
  </conditionalFormatting>
  <conditionalFormatting sqref="AX104:BA105">
    <cfRule type="expression" dxfId="1534" priority="1534">
      <formula>INDIRECT(ADDRESS(ROW(),COLUMN()))=TRUNC(INDIRECT(ADDRESS(ROW(),COLUMN())))</formula>
    </cfRule>
  </conditionalFormatting>
  <conditionalFormatting sqref="S105">
    <cfRule type="expression" dxfId="1533" priority="1533">
      <formula>INDIRECT(ADDRESS(ROW(),COLUMN()))=TRUNC(INDIRECT(ADDRESS(ROW(),COLUMN())))</formula>
    </cfRule>
  </conditionalFormatting>
  <conditionalFormatting sqref="S104">
    <cfRule type="expression" dxfId="1532" priority="1532">
      <formula>INDIRECT(ADDRESS(ROW(),COLUMN()))=TRUNC(INDIRECT(ADDRESS(ROW(),COLUMN())))</formula>
    </cfRule>
  </conditionalFormatting>
  <conditionalFormatting sqref="T105:Y105">
    <cfRule type="expression" dxfId="1531" priority="1531">
      <formula>INDIRECT(ADDRESS(ROW(),COLUMN()))=TRUNC(INDIRECT(ADDRESS(ROW(),COLUMN())))</formula>
    </cfRule>
  </conditionalFormatting>
  <conditionalFormatting sqref="T104:Y104">
    <cfRule type="expression" dxfId="1530" priority="1530">
      <formula>INDIRECT(ADDRESS(ROW(),COLUMN()))=TRUNC(INDIRECT(ADDRESS(ROW(),COLUMN())))</formula>
    </cfRule>
  </conditionalFormatting>
  <conditionalFormatting sqref="Z105">
    <cfRule type="expression" dxfId="1529" priority="1529">
      <formula>INDIRECT(ADDRESS(ROW(),COLUMN()))=TRUNC(INDIRECT(ADDRESS(ROW(),COLUMN())))</formula>
    </cfRule>
  </conditionalFormatting>
  <conditionalFormatting sqref="Z104">
    <cfRule type="expression" dxfId="1528" priority="1528">
      <formula>INDIRECT(ADDRESS(ROW(),COLUMN()))=TRUNC(INDIRECT(ADDRESS(ROW(),COLUMN())))</formula>
    </cfRule>
  </conditionalFormatting>
  <conditionalFormatting sqref="AA105:AF105">
    <cfRule type="expression" dxfId="1527" priority="1527">
      <formula>INDIRECT(ADDRESS(ROW(),COLUMN()))=TRUNC(INDIRECT(ADDRESS(ROW(),COLUMN())))</formula>
    </cfRule>
  </conditionalFormatting>
  <conditionalFormatting sqref="AA104:AF104">
    <cfRule type="expression" dxfId="1526" priority="1526">
      <formula>INDIRECT(ADDRESS(ROW(),COLUMN()))=TRUNC(INDIRECT(ADDRESS(ROW(),COLUMN())))</formula>
    </cfRule>
  </conditionalFormatting>
  <conditionalFormatting sqref="AG105">
    <cfRule type="expression" dxfId="1525" priority="1525">
      <formula>INDIRECT(ADDRESS(ROW(),COLUMN()))=TRUNC(INDIRECT(ADDRESS(ROW(),COLUMN())))</formula>
    </cfRule>
  </conditionalFormatting>
  <conditionalFormatting sqref="AG104">
    <cfRule type="expression" dxfId="1524" priority="1524">
      <formula>INDIRECT(ADDRESS(ROW(),COLUMN()))=TRUNC(INDIRECT(ADDRESS(ROW(),COLUMN())))</formula>
    </cfRule>
  </conditionalFormatting>
  <conditionalFormatting sqref="AH105:AM105">
    <cfRule type="expression" dxfId="1523" priority="1523">
      <formula>INDIRECT(ADDRESS(ROW(),COLUMN()))=TRUNC(INDIRECT(ADDRESS(ROW(),COLUMN())))</formula>
    </cfRule>
  </conditionalFormatting>
  <conditionalFormatting sqref="AH104:AM104">
    <cfRule type="expression" dxfId="1522" priority="1522">
      <formula>INDIRECT(ADDRESS(ROW(),COLUMN()))=TRUNC(INDIRECT(ADDRESS(ROW(),COLUMN())))</formula>
    </cfRule>
  </conditionalFormatting>
  <conditionalFormatting sqref="AN105">
    <cfRule type="expression" dxfId="1521" priority="1521">
      <formula>INDIRECT(ADDRESS(ROW(),COLUMN()))=TRUNC(INDIRECT(ADDRESS(ROW(),COLUMN())))</formula>
    </cfRule>
  </conditionalFormatting>
  <conditionalFormatting sqref="AN104">
    <cfRule type="expression" dxfId="1520" priority="1520">
      <formula>INDIRECT(ADDRESS(ROW(),COLUMN()))=TRUNC(INDIRECT(ADDRESS(ROW(),COLUMN())))</formula>
    </cfRule>
  </conditionalFormatting>
  <conditionalFormatting sqref="AO105:AT105">
    <cfRule type="expression" dxfId="1519" priority="1519">
      <formula>INDIRECT(ADDRESS(ROW(),COLUMN()))=TRUNC(INDIRECT(ADDRESS(ROW(),COLUMN())))</formula>
    </cfRule>
  </conditionalFormatting>
  <conditionalFormatting sqref="AO104:AT104">
    <cfRule type="expression" dxfId="1518" priority="1518">
      <formula>INDIRECT(ADDRESS(ROW(),COLUMN()))=TRUNC(INDIRECT(ADDRESS(ROW(),COLUMN())))</formula>
    </cfRule>
  </conditionalFormatting>
  <conditionalFormatting sqref="AU105">
    <cfRule type="expression" dxfId="1517" priority="1517">
      <formula>INDIRECT(ADDRESS(ROW(),COLUMN()))=TRUNC(INDIRECT(ADDRESS(ROW(),COLUMN())))</formula>
    </cfRule>
  </conditionalFormatting>
  <conditionalFormatting sqref="AU104">
    <cfRule type="expression" dxfId="1516" priority="1516">
      <formula>INDIRECT(ADDRESS(ROW(),COLUMN()))=TRUNC(INDIRECT(ADDRESS(ROW(),COLUMN())))</formula>
    </cfRule>
  </conditionalFormatting>
  <conditionalFormatting sqref="AV105:AW105">
    <cfRule type="expression" dxfId="1515" priority="1515">
      <formula>INDIRECT(ADDRESS(ROW(),COLUMN()))=TRUNC(INDIRECT(ADDRESS(ROW(),COLUMN())))</formula>
    </cfRule>
  </conditionalFormatting>
  <conditionalFormatting sqref="AV104:AW104">
    <cfRule type="expression" dxfId="1514" priority="1514">
      <formula>INDIRECT(ADDRESS(ROW(),COLUMN()))=TRUNC(INDIRECT(ADDRESS(ROW(),COLUMN())))</formula>
    </cfRule>
  </conditionalFormatting>
  <conditionalFormatting sqref="AX107:BA108">
    <cfRule type="expression" dxfId="1513" priority="1513">
      <formula>INDIRECT(ADDRESS(ROW(),COLUMN()))=TRUNC(INDIRECT(ADDRESS(ROW(),COLUMN())))</formula>
    </cfRule>
  </conditionalFormatting>
  <conditionalFormatting sqref="S108">
    <cfRule type="expression" dxfId="1512" priority="1512">
      <formula>INDIRECT(ADDRESS(ROW(),COLUMN()))=TRUNC(INDIRECT(ADDRESS(ROW(),COLUMN())))</formula>
    </cfRule>
  </conditionalFormatting>
  <conditionalFormatting sqref="S107">
    <cfRule type="expression" dxfId="1511" priority="1511">
      <formula>INDIRECT(ADDRESS(ROW(),COLUMN()))=TRUNC(INDIRECT(ADDRESS(ROW(),COLUMN())))</formula>
    </cfRule>
  </conditionalFormatting>
  <conditionalFormatting sqref="T108:Y108">
    <cfRule type="expression" dxfId="1510" priority="1510">
      <formula>INDIRECT(ADDRESS(ROW(),COLUMN()))=TRUNC(INDIRECT(ADDRESS(ROW(),COLUMN())))</formula>
    </cfRule>
  </conditionalFormatting>
  <conditionalFormatting sqref="T107:Y107">
    <cfRule type="expression" dxfId="1509" priority="1509">
      <formula>INDIRECT(ADDRESS(ROW(),COLUMN()))=TRUNC(INDIRECT(ADDRESS(ROW(),COLUMN())))</formula>
    </cfRule>
  </conditionalFormatting>
  <conditionalFormatting sqref="Z108">
    <cfRule type="expression" dxfId="1508" priority="1508">
      <formula>INDIRECT(ADDRESS(ROW(),COLUMN()))=TRUNC(INDIRECT(ADDRESS(ROW(),COLUMN())))</formula>
    </cfRule>
  </conditionalFormatting>
  <conditionalFormatting sqref="Z107">
    <cfRule type="expression" dxfId="1507" priority="1507">
      <formula>INDIRECT(ADDRESS(ROW(),COLUMN()))=TRUNC(INDIRECT(ADDRESS(ROW(),COLUMN())))</formula>
    </cfRule>
  </conditionalFormatting>
  <conditionalFormatting sqref="AA108:AF108">
    <cfRule type="expression" dxfId="1506" priority="1506">
      <formula>INDIRECT(ADDRESS(ROW(),COLUMN()))=TRUNC(INDIRECT(ADDRESS(ROW(),COLUMN())))</formula>
    </cfRule>
  </conditionalFormatting>
  <conditionalFormatting sqref="AA107:AF107">
    <cfRule type="expression" dxfId="1505" priority="1505">
      <formula>INDIRECT(ADDRESS(ROW(),COLUMN()))=TRUNC(INDIRECT(ADDRESS(ROW(),COLUMN())))</formula>
    </cfRule>
  </conditionalFormatting>
  <conditionalFormatting sqref="AG108">
    <cfRule type="expression" dxfId="1504" priority="1504">
      <formula>INDIRECT(ADDRESS(ROW(),COLUMN()))=TRUNC(INDIRECT(ADDRESS(ROW(),COLUMN())))</formula>
    </cfRule>
  </conditionalFormatting>
  <conditionalFormatting sqref="AG107">
    <cfRule type="expression" dxfId="1503" priority="1503">
      <formula>INDIRECT(ADDRESS(ROW(),COLUMN()))=TRUNC(INDIRECT(ADDRESS(ROW(),COLUMN())))</formula>
    </cfRule>
  </conditionalFormatting>
  <conditionalFormatting sqref="AH108:AM108">
    <cfRule type="expression" dxfId="1502" priority="1502">
      <formula>INDIRECT(ADDRESS(ROW(),COLUMN()))=TRUNC(INDIRECT(ADDRESS(ROW(),COLUMN())))</formula>
    </cfRule>
  </conditionalFormatting>
  <conditionalFormatting sqref="AH107:AM107">
    <cfRule type="expression" dxfId="1501" priority="1501">
      <formula>INDIRECT(ADDRESS(ROW(),COLUMN()))=TRUNC(INDIRECT(ADDRESS(ROW(),COLUMN())))</formula>
    </cfRule>
  </conditionalFormatting>
  <conditionalFormatting sqref="AN108">
    <cfRule type="expression" dxfId="1500" priority="1500">
      <formula>INDIRECT(ADDRESS(ROW(),COLUMN()))=TRUNC(INDIRECT(ADDRESS(ROW(),COLUMN())))</formula>
    </cfRule>
  </conditionalFormatting>
  <conditionalFormatting sqref="AN107">
    <cfRule type="expression" dxfId="1499" priority="1499">
      <formula>INDIRECT(ADDRESS(ROW(),COLUMN()))=TRUNC(INDIRECT(ADDRESS(ROW(),COLUMN())))</formula>
    </cfRule>
  </conditionalFormatting>
  <conditionalFormatting sqref="AO108:AT108">
    <cfRule type="expression" dxfId="1498" priority="1498">
      <formula>INDIRECT(ADDRESS(ROW(),COLUMN()))=TRUNC(INDIRECT(ADDRESS(ROW(),COLUMN())))</formula>
    </cfRule>
  </conditionalFormatting>
  <conditionalFormatting sqref="AO107:AT107">
    <cfRule type="expression" dxfId="1497" priority="1497">
      <formula>INDIRECT(ADDRESS(ROW(),COLUMN()))=TRUNC(INDIRECT(ADDRESS(ROW(),COLUMN())))</formula>
    </cfRule>
  </conditionalFormatting>
  <conditionalFormatting sqref="AU108">
    <cfRule type="expression" dxfId="1496" priority="1496">
      <formula>INDIRECT(ADDRESS(ROW(),COLUMN()))=TRUNC(INDIRECT(ADDRESS(ROW(),COLUMN())))</formula>
    </cfRule>
  </conditionalFormatting>
  <conditionalFormatting sqref="AU107">
    <cfRule type="expression" dxfId="1495" priority="1495">
      <formula>INDIRECT(ADDRESS(ROW(),COLUMN()))=TRUNC(INDIRECT(ADDRESS(ROW(),COLUMN())))</formula>
    </cfRule>
  </conditionalFormatting>
  <conditionalFormatting sqref="AV108:AW108">
    <cfRule type="expression" dxfId="1494" priority="1494">
      <formula>INDIRECT(ADDRESS(ROW(),COLUMN()))=TRUNC(INDIRECT(ADDRESS(ROW(),COLUMN())))</formula>
    </cfRule>
  </conditionalFormatting>
  <conditionalFormatting sqref="AV107:AW107">
    <cfRule type="expression" dxfId="1493" priority="1493">
      <formula>INDIRECT(ADDRESS(ROW(),COLUMN()))=TRUNC(INDIRECT(ADDRESS(ROW(),COLUMN())))</formula>
    </cfRule>
  </conditionalFormatting>
  <conditionalFormatting sqref="AX110:BA111">
    <cfRule type="expression" dxfId="1492" priority="1492">
      <formula>INDIRECT(ADDRESS(ROW(),COLUMN()))=TRUNC(INDIRECT(ADDRESS(ROW(),COLUMN())))</formula>
    </cfRule>
  </conditionalFormatting>
  <conditionalFormatting sqref="S111">
    <cfRule type="expression" dxfId="1491" priority="1491">
      <formula>INDIRECT(ADDRESS(ROW(),COLUMN()))=TRUNC(INDIRECT(ADDRESS(ROW(),COLUMN())))</formula>
    </cfRule>
  </conditionalFormatting>
  <conditionalFormatting sqref="S110">
    <cfRule type="expression" dxfId="1490" priority="1490">
      <formula>INDIRECT(ADDRESS(ROW(),COLUMN()))=TRUNC(INDIRECT(ADDRESS(ROW(),COLUMN())))</formula>
    </cfRule>
  </conditionalFormatting>
  <conditionalFormatting sqref="T111:Y111">
    <cfRule type="expression" dxfId="1489" priority="1489">
      <formula>INDIRECT(ADDRESS(ROW(),COLUMN()))=TRUNC(INDIRECT(ADDRESS(ROW(),COLUMN())))</formula>
    </cfRule>
  </conditionalFormatting>
  <conditionalFormatting sqref="T110:Y110">
    <cfRule type="expression" dxfId="1488" priority="1488">
      <formula>INDIRECT(ADDRESS(ROW(),COLUMN()))=TRUNC(INDIRECT(ADDRESS(ROW(),COLUMN())))</formula>
    </cfRule>
  </conditionalFormatting>
  <conditionalFormatting sqref="Z111">
    <cfRule type="expression" dxfId="1487" priority="1487">
      <formula>INDIRECT(ADDRESS(ROW(),COLUMN()))=TRUNC(INDIRECT(ADDRESS(ROW(),COLUMN())))</formula>
    </cfRule>
  </conditionalFormatting>
  <conditionalFormatting sqref="Z110">
    <cfRule type="expression" dxfId="1486" priority="1486">
      <formula>INDIRECT(ADDRESS(ROW(),COLUMN()))=TRUNC(INDIRECT(ADDRESS(ROW(),COLUMN())))</formula>
    </cfRule>
  </conditionalFormatting>
  <conditionalFormatting sqref="AA111:AF111">
    <cfRule type="expression" dxfId="1485" priority="1485">
      <formula>INDIRECT(ADDRESS(ROW(),COLUMN()))=TRUNC(INDIRECT(ADDRESS(ROW(),COLUMN())))</formula>
    </cfRule>
  </conditionalFormatting>
  <conditionalFormatting sqref="AA110:AF110">
    <cfRule type="expression" dxfId="1484" priority="1484">
      <formula>INDIRECT(ADDRESS(ROW(),COLUMN()))=TRUNC(INDIRECT(ADDRESS(ROW(),COLUMN())))</formula>
    </cfRule>
  </conditionalFormatting>
  <conditionalFormatting sqref="AG111">
    <cfRule type="expression" dxfId="1483" priority="1483">
      <formula>INDIRECT(ADDRESS(ROW(),COLUMN()))=TRUNC(INDIRECT(ADDRESS(ROW(),COLUMN())))</formula>
    </cfRule>
  </conditionalFormatting>
  <conditionalFormatting sqref="AG110">
    <cfRule type="expression" dxfId="1482" priority="1482">
      <formula>INDIRECT(ADDRESS(ROW(),COLUMN()))=TRUNC(INDIRECT(ADDRESS(ROW(),COLUMN())))</formula>
    </cfRule>
  </conditionalFormatting>
  <conditionalFormatting sqref="AH111:AM111">
    <cfRule type="expression" dxfId="1481" priority="1481">
      <formula>INDIRECT(ADDRESS(ROW(),COLUMN()))=TRUNC(INDIRECT(ADDRESS(ROW(),COLUMN())))</formula>
    </cfRule>
  </conditionalFormatting>
  <conditionalFormatting sqref="AH110:AM110">
    <cfRule type="expression" dxfId="1480" priority="1480">
      <formula>INDIRECT(ADDRESS(ROW(),COLUMN()))=TRUNC(INDIRECT(ADDRESS(ROW(),COLUMN())))</formula>
    </cfRule>
  </conditionalFormatting>
  <conditionalFormatting sqref="AN111">
    <cfRule type="expression" dxfId="1479" priority="1479">
      <formula>INDIRECT(ADDRESS(ROW(),COLUMN()))=TRUNC(INDIRECT(ADDRESS(ROW(),COLUMN())))</formula>
    </cfRule>
  </conditionalFormatting>
  <conditionalFormatting sqref="AN110">
    <cfRule type="expression" dxfId="1478" priority="1478">
      <formula>INDIRECT(ADDRESS(ROW(),COLUMN()))=TRUNC(INDIRECT(ADDRESS(ROW(),COLUMN())))</formula>
    </cfRule>
  </conditionalFormatting>
  <conditionalFormatting sqref="AO111:AT111">
    <cfRule type="expression" dxfId="1477" priority="1477">
      <formula>INDIRECT(ADDRESS(ROW(),COLUMN()))=TRUNC(INDIRECT(ADDRESS(ROW(),COLUMN())))</formula>
    </cfRule>
  </conditionalFormatting>
  <conditionalFormatting sqref="AO110:AT110">
    <cfRule type="expression" dxfId="1476" priority="1476">
      <formula>INDIRECT(ADDRESS(ROW(),COLUMN()))=TRUNC(INDIRECT(ADDRESS(ROW(),COLUMN())))</formula>
    </cfRule>
  </conditionalFormatting>
  <conditionalFormatting sqref="AU111">
    <cfRule type="expression" dxfId="1475" priority="1475">
      <formula>INDIRECT(ADDRESS(ROW(),COLUMN()))=TRUNC(INDIRECT(ADDRESS(ROW(),COLUMN())))</formula>
    </cfRule>
  </conditionalFormatting>
  <conditionalFormatting sqref="AU110">
    <cfRule type="expression" dxfId="1474" priority="1474">
      <formula>INDIRECT(ADDRESS(ROW(),COLUMN()))=TRUNC(INDIRECT(ADDRESS(ROW(),COLUMN())))</formula>
    </cfRule>
  </conditionalFormatting>
  <conditionalFormatting sqref="AV111:AW111">
    <cfRule type="expression" dxfId="1473" priority="1473">
      <formula>INDIRECT(ADDRESS(ROW(),COLUMN()))=TRUNC(INDIRECT(ADDRESS(ROW(),COLUMN())))</formula>
    </cfRule>
  </conditionalFormatting>
  <conditionalFormatting sqref="AV110:AW110">
    <cfRule type="expression" dxfId="1472" priority="1472">
      <formula>INDIRECT(ADDRESS(ROW(),COLUMN()))=TRUNC(INDIRECT(ADDRESS(ROW(),COLUMN())))</formula>
    </cfRule>
  </conditionalFormatting>
  <conditionalFormatting sqref="AX113:BA114">
    <cfRule type="expression" dxfId="1471" priority="1471">
      <formula>INDIRECT(ADDRESS(ROW(),COLUMN()))=TRUNC(INDIRECT(ADDRESS(ROW(),COLUMN())))</formula>
    </cfRule>
  </conditionalFormatting>
  <conditionalFormatting sqref="S114">
    <cfRule type="expression" dxfId="1470" priority="1470">
      <formula>INDIRECT(ADDRESS(ROW(),COLUMN()))=TRUNC(INDIRECT(ADDRESS(ROW(),COLUMN())))</formula>
    </cfRule>
  </conditionalFormatting>
  <conditionalFormatting sqref="S113">
    <cfRule type="expression" dxfId="1469" priority="1469">
      <formula>INDIRECT(ADDRESS(ROW(),COLUMN()))=TRUNC(INDIRECT(ADDRESS(ROW(),COLUMN())))</formula>
    </cfRule>
  </conditionalFormatting>
  <conditionalFormatting sqref="T114:Y114">
    <cfRule type="expression" dxfId="1468" priority="1468">
      <formula>INDIRECT(ADDRESS(ROW(),COLUMN()))=TRUNC(INDIRECT(ADDRESS(ROW(),COLUMN())))</formula>
    </cfRule>
  </conditionalFormatting>
  <conditionalFormatting sqref="T113:Y113">
    <cfRule type="expression" dxfId="1467" priority="1467">
      <formula>INDIRECT(ADDRESS(ROW(),COLUMN()))=TRUNC(INDIRECT(ADDRESS(ROW(),COLUMN())))</formula>
    </cfRule>
  </conditionalFormatting>
  <conditionalFormatting sqref="Z114">
    <cfRule type="expression" dxfId="1466" priority="1466">
      <formula>INDIRECT(ADDRESS(ROW(),COLUMN()))=TRUNC(INDIRECT(ADDRESS(ROW(),COLUMN())))</formula>
    </cfRule>
  </conditionalFormatting>
  <conditionalFormatting sqref="Z113">
    <cfRule type="expression" dxfId="1465" priority="1465">
      <formula>INDIRECT(ADDRESS(ROW(),COLUMN()))=TRUNC(INDIRECT(ADDRESS(ROW(),COLUMN())))</formula>
    </cfRule>
  </conditionalFormatting>
  <conditionalFormatting sqref="AA114:AF114">
    <cfRule type="expression" dxfId="1464" priority="1464">
      <formula>INDIRECT(ADDRESS(ROW(),COLUMN()))=TRUNC(INDIRECT(ADDRESS(ROW(),COLUMN())))</formula>
    </cfRule>
  </conditionalFormatting>
  <conditionalFormatting sqref="AA113:AF113">
    <cfRule type="expression" dxfId="1463" priority="1463">
      <formula>INDIRECT(ADDRESS(ROW(),COLUMN()))=TRUNC(INDIRECT(ADDRESS(ROW(),COLUMN())))</formula>
    </cfRule>
  </conditionalFormatting>
  <conditionalFormatting sqref="AG114">
    <cfRule type="expression" dxfId="1462" priority="1462">
      <formula>INDIRECT(ADDRESS(ROW(),COLUMN()))=TRUNC(INDIRECT(ADDRESS(ROW(),COLUMN())))</formula>
    </cfRule>
  </conditionalFormatting>
  <conditionalFormatting sqref="AG113">
    <cfRule type="expression" dxfId="1461" priority="1461">
      <formula>INDIRECT(ADDRESS(ROW(),COLUMN()))=TRUNC(INDIRECT(ADDRESS(ROW(),COLUMN())))</formula>
    </cfRule>
  </conditionalFormatting>
  <conditionalFormatting sqref="AH114:AM114">
    <cfRule type="expression" dxfId="1460" priority="1460">
      <formula>INDIRECT(ADDRESS(ROW(),COLUMN()))=TRUNC(INDIRECT(ADDRESS(ROW(),COLUMN())))</formula>
    </cfRule>
  </conditionalFormatting>
  <conditionalFormatting sqref="AH113:AM113">
    <cfRule type="expression" dxfId="1459" priority="1459">
      <formula>INDIRECT(ADDRESS(ROW(),COLUMN()))=TRUNC(INDIRECT(ADDRESS(ROW(),COLUMN())))</formula>
    </cfRule>
  </conditionalFormatting>
  <conditionalFormatting sqref="AN114">
    <cfRule type="expression" dxfId="1458" priority="1458">
      <formula>INDIRECT(ADDRESS(ROW(),COLUMN()))=TRUNC(INDIRECT(ADDRESS(ROW(),COLUMN())))</formula>
    </cfRule>
  </conditionalFormatting>
  <conditionalFormatting sqref="AN113">
    <cfRule type="expression" dxfId="1457" priority="1457">
      <formula>INDIRECT(ADDRESS(ROW(),COLUMN()))=TRUNC(INDIRECT(ADDRESS(ROW(),COLUMN())))</formula>
    </cfRule>
  </conditionalFormatting>
  <conditionalFormatting sqref="AO114:AT114">
    <cfRule type="expression" dxfId="1456" priority="1456">
      <formula>INDIRECT(ADDRESS(ROW(),COLUMN()))=TRUNC(INDIRECT(ADDRESS(ROW(),COLUMN())))</formula>
    </cfRule>
  </conditionalFormatting>
  <conditionalFormatting sqref="AO113:AT113">
    <cfRule type="expression" dxfId="1455" priority="1455">
      <formula>INDIRECT(ADDRESS(ROW(),COLUMN()))=TRUNC(INDIRECT(ADDRESS(ROW(),COLUMN())))</formula>
    </cfRule>
  </conditionalFormatting>
  <conditionalFormatting sqref="AU114">
    <cfRule type="expression" dxfId="1454" priority="1454">
      <formula>INDIRECT(ADDRESS(ROW(),COLUMN()))=TRUNC(INDIRECT(ADDRESS(ROW(),COLUMN())))</formula>
    </cfRule>
  </conditionalFormatting>
  <conditionalFormatting sqref="AU113">
    <cfRule type="expression" dxfId="1453" priority="1453">
      <formula>INDIRECT(ADDRESS(ROW(),COLUMN()))=TRUNC(INDIRECT(ADDRESS(ROW(),COLUMN())))</formula>
    </cfRule>
  </conditionalFormatting>
  <conditionalFormatting sqref="AV114:AW114">
    <cfRule type="expression" dxfId="1452" priority="1452">
      <formula>INDIRECT(ADDRESS(ROW(),COLUMN()))=TRUNC(INDIRECT(ADDRESS(ROW(),COLUMN())))</formula>
    </cfRule>
  </conditionalFormatting>
  <conditionalFormatting sqref="AV113:AW113">
    <cfRule type="expression" dxfId="1451" priority="1451">
      <formula>INDIRECT(ADDRESS(ROW(),COLUMN()))=TRUNC(INDIRECT(ADDRESS(ROW(),COLUMN())))</formula>
    </cfRule>
  </conditionalFormatting>
  <conditionalFormatting sqref="AX116:BA117">
    <cfRule type="expression" dxfId="1450" priority="1450">
      <formula>INDIRECT(ADDRESS(ROW(),COLUMN()))=TRUNC(INDIRECT(ADDRESS(ROW(),COLUMN())))</formula>
    </cfRule>
  </conditionalFormatting>
  <conditionalFormatting sqref="S117">
    <cfRule type="expression" dxfId="1449" priority="1449">
      <formula>INDIRECT(ADDRESS(ROW(),COLUMN()))=TRUNC(INDIRECT(ADDRESS(ROW(),COLUMN())))</formula>
    </cfRule>
  </conditionalFormatting>
  <conditionalFormatting sqref="S116">
    <cfRule type="expression" dxfId="1448" priority="1448">
      <formula>INDIRECT(ADDRESS(ROW(),COLUMN()))=TRUNC(INDIRECT(ADDRESS(ROW(),COLUMN())))</formula>
    </cfRule>
  </conditionalFormatting>
  <conditionalFormatting sqref="T117:Y117">
    <cfRule type="expression" dxfId="1447" priority="1447">
      <formula>INDIRECT(ADDRESS(ROW(),COLUMN()))=TRUNC(INDIRECT(ADDRESS(ROW(),COLUMN())))</formula>
    </cfRule>
  </conditionalFormatting>
  <conditionalFormatting sqref="T116:Y116">
    <cfRule type="expression" dxfId="1446" priority="1446">
      <formula>INDIRECT(ADDRESS(ROW(),COLUMN()))=TRUNC(INDIRECT(ADDRESS(ROW(),COLUMN())))</formula>
    </cfRule>
  </conditionalFormatting>
  <conditionalFormatting sqref="Z117">
    <cfRule type="expression" dxfId="1445" priority="1445">
      <formula>INDIRECT(ADDRESS(ROW(),COLUMN()))=TRUNC(INDIRECT(ADDRESS(ROW(),COLUMN())))</formula>
    </cfRule>
  </conditionalFormatting>
  <conditionalFormatting sqref="Z116">
    <cfRule type="expression" dxfId="1444" priority="1444">
      <formula>INDIRECT(ADDRESS(ROW(),COLUMN()))=TRUNC(INDIRECT(ADDRESS(ROW(),COLUMN())))</formula>
    </cfRule>
  </conditionalFormatting>
  <conditionalFormatting sqref="AA117:AF117">
    <cfRule type="expression" dxfId="1443" priority="1443">
      <formula>INDIRECT(ADDRESS(ROW(),COLUMN()))=TRUNC(INDIRECT(ADDRESS(ROW(),COLUMN())))</formula>
    </cfRule>
  </conditionalFormatting>
  <conditionalFormatting sqref="AA116:AF116">
    <cfRule type="expression" dxfId="1442" priority="1442">
      <formula>INDIRECT(ADDRESS(ROW(),COLUMN()))=TRUNC(INDIRECT(ADDRESS(ROW(),COLUMN())))</formula>
    </cfRule>
  </conditionalFormatting>
  <conditionalFormatting sqref="AG117">
    <cfRule type="expression" dxfId="1441" priority="1441">
      <formula>INDIRECT(ADDRESS(ROW(),COLUMN()))=TRUNC(INDIRECT(ADDRESS(ROW(),COLUMN())))</formula>
    </cfRule>
  </conditionalFormatting>
  <conditionalFormatting sqref="AG116">
    <cfRule type="expression" dxfId="1440" priority="1440">
      <formula>INDIRECT(ADDRESS(ROW(),COLUMN()))=TRUNC(INDIRECT(ADDRESS(ROW(),COLUMN())))</formula>
    </cfRule>
  </conditionalFormatting>
  <conditionalFormatting sqref="AH117:AM117">
    <cfRule type="expression" dxfId="1439" priority="1439">
      <formula>INDIRECT(ADDRESS(ROW(),COLUMN()))=TRUNC(INDIRECT(ADDRESS(ROW(),COLUMN())))</formula>
    </cfRule>
  </conditionalFormatting>
  <conditionalFormatting sqref="AH116:AM116">
    <cfRule type="expression" dxfId="1438" priority="1438">
      <formula>INDIRECT(ADDRESS(ROW(),COLUMN()))=TRUNC(INDIRECT(ADDRESS(ROW(),COLUMN())))</formula>
    </cfRule>
  </conditionalFormatting>
  <conditionalFormatting sqref="AN117">
    <cfRule type="expression" dxfId="1437" priority="1437">
      <formula>INDIRECT(ADDRESS(ROW(),COLUMN()))=TRUNC(INDIRECT(ADDRESS(ROW(),COLUMN())))</formula>
    </cfRule>
  </conditionalFormatting>
  <conditionalFormatting sqref="AN116">
    <cfRule type="expression" dxfId="1436" priority="1436">
      <formula>INDIRECT(ADDRESS(ROW(),COLUMN()))=TRUNC(INDIRECT(ADDRESS(ROW(),COLUMN())))</formula>
    </cfRule>
  </conditionalFormatting>
  <conditionalFormatting sqref="AO117:AT117">
    <cfRule type="expression" dxfId="1435" priority="1435">
      <formula>INDIRECT(ADDRESS(ROW(),COLUMN()))=TRUNC(INDIRECT(ADDRESS(ROW(),COLUMN())))</formula>
    </cfRule>
  </conditionalFormatting>
  <conditionalFormatting sqref="AO116:AT116">
    <cfRule type="expression" dxfId="1434" priority="1434">
      <formula>INDIRECT(ADDRESS(ROW(),COLUMN()))=TRUNC(INDIRECT(ADDRESS(ROW(),COLUMN())))</formula>
    </cfRule>
  </conditionalFormatting>
  <conditionalFormatting sqref="AU117">
    <cfRule type="expression" dxfId="1433" priority="1433">
      <formula>INDIRECT(ADDRESS(ROW(),COLUMN()))=TRUNC(INDIRECT(ADDRESS(ROW(),COLUMN())))</formula>
    </cfRule>
  </conditionalFormatting>
  <conditionalFormatting sqref="AU116">
    <cfRule type="expression" dxfId="1432" priority="1432">
      <formula>INDIRECT(ADDRESS(ROW(),COLUMN()))=TRUNC(INDIRECT(ADDRESS(ROW(),COLUMN())))</formula>
    </cfRule>
  </conditionalFormatting>
  <conditionalFormatting sqref="AV117:AW117">
    <cfRule type="expression" dxfId="1431" priority="1431">
      <formula>INDIRECT(ADDRESS(ROW(),COLUMN()))=TRUNC(INDIRECT(ADDRESS(ROW(),COLUMN())))</formula>
    </cfRule>
  </conditionalFormatting>
  <conditionalFormatting sqref="AV116:AW116">
    <cfRule type="expression" dxfId="1430" priority="1430">
      <formula>INDIRECT(ADDRESS(ROW(),COLUMN()))=TRUNC(INDIRECT(ADDRESS(ROW(),COLUMN())))</formula>
    </cfRule>
  </conditionalFormatting>
  <conditionalFormatting sqref="AX119:BA120">
    <cfRule type="expression" dxfId="1429" priority="1429">
      <formula>INDIRECT(ADDRESS(ROW(),COLUMN()))=TRUNC(INDIRECT(ADDRESS(ROW(),COLUMN())))</formula>
    </cfRule>
  </conditionalFormatting>
  <conditionalFormatting sqref="S120">
    <cfRule type="expression" dxfId="1428" priority="1428">
      <formula>INDIRECT(ADDRESS(ROW(),COLUMN()))=TRUNC(INDIRECT(ADDRESS(ROW(),COLUMN())))</formula>
    </cfRule>
  </conditionalFormatting>
  <conditionalFormatting sqref="S119">
    <cfRule type="expression" dxfId="1427" priority="1427">
      <formula>INDIRECT(ADDRESS(ROW(),COLUMN()))=TRUNC(INDIRECT(ADDRESS(ROW(),COLUMN())))</formula>
    </cfRule>
  </conditionalFormatting>
  <conditionalFormatting sqref="T120:Y120">
    <cfRule type="expression" dxfId="1426" priority="1426">
      <formula>INDIRECT(ADDRESS(ROW(),COLUMN()))=TRUNC(INDIRECT(ADDRESS(ROW(),COLUMN())))</formula>
    </cfRule>
  </conditionalFormatting>
  <conditionalFormatting sqref="T119:Y119">
    <cfRule type="expression" dxfId="1425" priority="1425">
      <formula>INDIRECT(ADDRESS(ROW(),COLUMN()))=TRUNC(INDIRECT(ADDRESS(ROW(),COLUMN())))</formula>
    </cfRule>
  </conditionalFormatting>
  <conditionalFormatting sqref="Z120">
    <cfRule type="expression" dxfId="1424" priority="1424">
      <formula>INDIRECT(ADDRESS(ROW(),COLUMN()))=TRUNC(INDIRECT(ADDRESS(ROW(),COLUMN())))</formula>
    </cfRule>
  </conditionalFormatting>
  <conditionalFormatting sqref="Z119">
    <cfRule type="expression" dxfId="1423" priority="1423">
      <formula>INDIRECT(ADDRESS(ROW(),COLUMN()))=TRUNC(INDIRECT(ADDRESS(ROW(),COLUMN())))</formula>
    </cfRule>
  </conditionalFormatting>
  <conditionalFormatting sqref="AA120:AF120">
    <cfRule type="expression" dxfId="1422" priority="1422">
      <formula>INDIRECT(ADDRESS(ROW(),COLUMN()))=TRUNC(INDIRECT(ADDRESS(ROW(),COLUMN())))</formula>
    </cfRule>
  </conditionalFormatting>
  <conditionalFormatting sqref="AA119:AF119">
    <cfRule type="expression" dxfId="1421" priority="1421">
      <formula>INDIRECT(ADDRESS(ROW(),COLUMN()))=TRUNC(INDIRECT(ADDRESS(ROW(),COLUMN())))</formula>
    </cfRule>
  </conditionalFormatting>
  <conditionalFormatting sqref="AG120">
    <cfRule type="expression" dxfId="1420" priority="1420">
      <formula>INDIRECT(ADDRESS(ROW(),COLUMN()))=TRUNC(INDIRECT(ADDRESS(ROW(),COLUMN())))</formula>
    </cfRule>
  </conditionalFormatting>
  <conditionalFormatting sqref="AG119">
    <cfRule type="expression" dxfId="1419" priority="1419">
      <formula>INDIRECT(ADDRESS(ROW(),COLUMN()))=TRUNC(INDIRECT(ADDRESS(ROW(),COLUMN())))</formula>
    </cfRule>
  </conditionalFormatting>
  <conditionalFormatting sqref="AH120:AM120">
    <cfRule type="expression" dxfId="1418" priority="1418">
      <formula>INDIRECT(ADDRESS(ROW(),COLUMN()))=TRUNC(INDIRECT(ADDRESS(ROW(),COLUMN())))</formula>
    </cfRule>
  </conditionalFormatting>
  <conditionalFormatting sqref="AH119:AM119">
    <cfRule type="expression" dxfId="1417" priority="1417">
      <formula>INDIRECT(ADDRESS(ROW(),COLUMN()))=TRUNC(INDIRECT(ADDRESS(ROW(),COLUMN())))</formula>
    </cfRule>
  </conditionalFormatting>
  <conditionalFormatting sqref="AN120">
    <cfRule type="expression" dxfId="1416" priority="1416">
      <formula>INDIRECT(ADDRESS(ROW(),COLUMN()))=TRUNC(INDIRECT(ADDRESS(ROW(),COLUMN())))</formula>
    </cfRule>
  </conditionalFormatting>
  <conditionalFormatting sqref="AN119">
    <cfRule type="expression" dxfId="1415" priority="1415">
      <formula>INDIRECT(ADDRESS(ROW(),COLUMN()))=TRUNC(INDIRECT(ADDRESS(ROW(),COLUMN())))</formula>
    </cfRule>
  </conditionalFormatting>
  <conditionalFormatting sqref="AO120:AT120">
    <cfRule type="expression" dxfId="1414" priority="1414">
      <formula>INDIRECT(ADDRESS(ROW(),COLUMN()))=TRUNC(INDIRECT(ADDRESS(ROW(),COLUMN())))</formula>
    </cfRule>
  </conditionalFormatting>
  <conditionalFormatting sqref="AO119:AT119">
    <cfRule type="expression" dxfId="1413" priority="1413">
      <formula>INDIRECT(ADDRESS(ROW(),COLUMN()))=TRUNC(INDIRECT(ADDRESS(ROW(),COLUMN())))</formula>
    </cfRule>
  </conditionalFormatting>
  <conditionalFormatting sqref="AU120">
    <cfRule type="expression" dxfId="1412" priority="1412">
      <formula>INDIRECT(ADDRESS(ROW(),COLUMN()))=TRUNC(INDIRECT(ADDRESS(ROW(),COLUMN())))</formula>
    </cfRule>
  </conditionalFormatting>
  <conditionalFormatting sqref="AU119">
    <cfRule type="expression" dxfId="1411" priority="1411">
      <formula>INDIRECT(ADDRESS(ROW(),COLUMN()))=TRUNC(INDIRECT(ADDRESS(ROW(),COLUMN())))</formula>
    </cfRule>
  </conditionalFormatting>
  <conditionalFormatting sqref="AV120:AW120">
    <cfRule type="expression" dxfId="1410" priority="1410">
      <formula>INDIRECT(ADDRESS(ROW(),COLUMN()))=TRUNC(INDIRECT(ADDRESS(ROW(),COLUMN())))</formula>
    </cfRule>
  </conditionalFormatting>
  <conditionalFormatting sqref="AV119:AW119">
    <cfRule type="expression" dxfId="1409" priority="1409">
      <formula>INDIRECT(ADDRESS(ROW(),COLUMN()))=TRUNC(INDIRECT(ADDRESS(ROW(),COLUMN())))</formula>
    </cfRule>
  </conditionalFormatting>
  <conditionalFormatting sqref="AX122:BA123">
    <cfRule type="expression" dxfId="1408" priority="1408">
      <formula>INDIRECT(ADDRESS(ROW(),COLUMN()))=TRUNC(INDIRECT(ADDRESS(ROW(),COLUMN())))</formula>
    </cfRule>
  </conditionalFormatting>
  <conditionalFormatting sqref="S123">
    <cfRule type="expression" dxfId="1407" priority="1407">
      <formula>INDIRECT(ADDRESS(ROW(),COLUMN()))=TRUNC(INDIRECT(ADDRESS(ROW(),COLUMN())))</formula>
    </cfRule>
  </conditionalFormatting>
  <conditionalFormatting sqref="S122">
    <cfRule type="expression" dxfId="1406" priority="1406">
      <formula>INDIRECT(ADDRESS(ROW(),COLUMN()))=TRUNC(INDIRECT(ADDRESS(ROW(),COLUMN())))</formula>
    </cfRule>
  </conditionalFormatting>
  <conditionalFormatting sqref="T123:Y123">
    <cfRule type="expression" dxfId="1405" priority="1405">
      <formula>INDIRECT(ADDRESS(ROW(),COLUMN()))=TRUNC(INDIRECT(ADDRESS(ROW(),COLUMN())))</formula>
    </cfRule>
  </conditionalFormatting>
  <conditionalFormatting sqref="T122:Y122">
    <cfRule type="expression" dxfId="1404" priority="1404">
      <formula>INDIRECT(ADDRESS(ROW(),COLUMN()))=TRUNC(INDIRECT(ADDRESS(ROW(),COLUMN())))</formula>
    </cfRule>
  </conditionalFormatting>
  <conditionalFormatting sqref="Z123">
    <cfRule type="expression" dxfId="1403" priority="1403">
      <formula>INDIRECT(ADDRESS(ROW(),COLUMN()))=TRUNC(INDIRECT(ADDRESS(ROW(),COLUMN())))</formula>
    </cfRule>
  </conditionalFormatting>
  <conditionalFormatting sqref="Z122">
    <cfRule type="expression" dxfId="1402" priority="1402">
      <formula>INDIRECT(ADDRESS(ROW(),COLUMN()))=TRUNC(INDIRECT(ADDRESS(ROW(),COLUMN())))</formula>
    </cfRule>
  </conditionalFormatting>
  <conditionalFormatting sqref="AA123:AF123">
    <cfRule type="expression" dxfId="1401" priority="1401">
      <formula>INDIRECT(ADDRESS(ROW(),COLUMN()))=TRUNC(INDIRECT(ADDRESS(ROW(),COLUMN())))</formula>
    </cfRule>
  </conditionalFormatting>
  <conditionalFormatting sqref="AA122:AF122">
    <cfRule type="expression" dxfId="1400" priority="1400">
      <formula>INDIRECT(ADDRESS(ROW(),COLUMN()))=TRUNC(INDIRECT(ADDRESS(ROW(),COLUMN())))</formula>
    </cfRule>
  </conditionalFormatting>
  <conditionalFormatting sqref="AG123">
    <cfRule type="expression" dxfId="1399" priority="1399">
      <formula>INDIRECT(ADDRESS(ROW(),COLUMN()))=TRUNC(INDIRECT(ADDRESS(ROW(),COLUMN())))</formula>
    </cfRule>
  </conditionalFormatting>
  <conditionalFormatting sqref="AG122">
    <cfRule type="expression" dxfId="1398" priority="1398">
      <formula>INDIRECT(ADDRESS(ROW(),COLUMN()))=TRUNC(INDIRECT(ADDRESS(ROW(),COLUMN())))</formula>
    </cfRule>
  </conditionalFormatting>
  <conditionalFormatting sqref="AH123:AM123">
    <cfRule type="expression" dxfId="1397" priority="1397">
      <formula>INDIRECT(ADDRESS(ROW(),COLUMN()))=TRUNC(INDIRECT(ADDRESS(ROW(),COLUMN())))</formula>
    </cfRule>
  </conditionalFormatting>
  <conditionalFormatting sqref="AH122:AM122">
    <cfRule type="expression" dxfId="1396" priority="1396">
      <formula>INDIRECT(ADDRESS(ROW(),COLUMN()))=TRUNC(INDIRECT(ADDRESS(ROW(),COLUMN())))</formula>
    </cfRule>
  </conditionalFormatting>
  <conditionalFormatting sqref="AN123">
    <cfRule type="expression" dxfId="1395" priority="1395">
      <formula>INDIRECT(ADDRESS(ROW(),COLUMN()))=TRUNC(INDIRECT(ADDRESS(ROW(),COLUMN())))</formula>
    </cfRule>
  </conditionalFormatting>
  <conditionalFormatting sqref="AN122">
    <cfRule type="expression" dxfId="1394" priority="1394">
      <formula>INDIRECT(ADDRESS(ROW(),COLUMN()))=TRUNC(INDIRECT(ADDRESS(ROW(),COLUMN())))</formula>
    </cfRule>
  </conditionalFormatting>
  <conditionalFormatting sqref="AO123:AT123">
    <cfRule type="expression" dxfId="1393" priority="1393">
      <formula>INDIRECT(ADDRESS(ROW(),COLUMN()))=TRUNC(INDIRECT(ADDRESS(ROW(),COLUMN())))</formula>
    </cfRule>
  </conditionalFormatting>
  <conditionalFormatting sqref="AO122:AT122">
    <cfRule type="expression" dxfId="1392" priority="1392">
      <formula>INDIRECT(ADDRESS(ROW(),COLUMN()))=TRUNC(INDIRECT(ADDRESS(ROW(),COLUMN())))</formula>
    </cfRule>
  </conditionalFormatting>
  <conditionalFormatting sqref="AU123">
    <cfRule type="expression" dxfId="1391" priority="1391">
      <formula>INDIRECT(ADDRESS(ROW(),COLUMN()))=TRUNC(INDIRECT(ADDRESS(ROW(),COLUMN())))</formula>
    </cfRule>
  </conditionalFormatting>
  <conditionalFormatting sqref="AU122">
    <cfRule type="expression" dxfId="1390" priority="1390">
      <formula>INDIRECT(ADDRESS(ROW(),COLUMN()))=TRUNC(INDIRECT(ADDRESS(ROW(),COLUMN())))</formula>
    </cfRule>
  </conditionalFormatting>
  <conditionalFormatting sqref="AV123:AW123">
    <cfRule type="expression" dxfId="1389" priority="1389">
      <formula>INDIRECT(ADDRESS(ROW(),COLUMN()))=TRUNC(INDIRECT(ADDRESS(ROW(),COLUMN())))</formula>
    </cfRule>
  </conditionalFormatting>
  <conditionalFormatting sqref="AV122:AW122">
    <cfRule type="expression" dxfId="1388" priority="1388">
      <formula>INDIRECT(ADDRESS(ROW(),COLUMN()))=TRUNC(INDIRECT(ADDRESS(ROW(),COLUMN())))</formula>
    </cfRule>
  </conditionalFormatting>
  <conditionalFormatting sqref="AX125:BA126">
    <cfRule type="expression" dxfId="1387" priority="1387">
      <formula>INDIRECT(ADDRESS(ROW(),COLUMN()))=TRUNC(INDIRECT(ADDRESS(ROW(),COLUMN())))</formula>
    </cfRule>
  </conditionalFormatting>
  <conditionalFormatting sqref="S126">
    <cfRule type="expression" dxfId="1386" priority="1386">
      <formula>INDIRECT(ADDRESS(ROW(),COLUMN()))=TRUNC(INDIRECT(ADDRESS(ROW(),COLUMN())))</formula>
    </cfRule>
  </conditionalFormatting>
  <conditionalFormatting sqref="S125">
    <cfRule type="expression" dxfId="1385" priority="1385">
      <formula>INDIRECT(ADDRESS(ROW(),COLUMN()))=TRUNC(INDIRECT(ADDRESS(ROW(),COLUMN())))</formula>
    </cfRule>
  </conditionalFormatting>
  <conditionalFormatting sqref="T126:Y126">
    <cfRule type="expression" dxfId="1384" priority="1384">
      <formula>INDIRECT(ADDRESS(ROW(),COLUMN()))=TRUNC(INDIRECT(ADDRESS(ROW(),COLUMN())))</formula>
    </cfRule>
  </conditionalFormatting>
  <conditionalFormatting sqref="T125:Y125">
    <cfRule type="expression" dxfId="1383" priority="1383">
      <formula>INDIRECT(ADDRESS(ROW(),COLUMN()))=TRUNC(INDIRECT(ADDRESS(ROW(),COLUMN())))</formula>
    </cfRule>
  </conditionalFormatting>
  <conditionalFormatting sqref="Z126">
    <cfRule type="expression" dxfId="1382" priority="1382">
      <formula>INDIRECT(ADDRESS(ROW(),COLUMN()))=TRUNC(INDIRECT(ADDRESS(ROW(),COLUMN())))</formula>
    </cfRule>
  </conditionalFormatting>
  <conditionalFormatting sqref="Z125">
    <cfRule type="expression" dxfId="1381" priority="1381">
      <formula>INDIRECT(ADDRESS(ROW(),COLUMN()))=TRUNC(INDIRECT(ADDRESS(ROW(),COLUMN())))</formula>
    </cfRule>
  </conditionalFormatting>
  <conditionalFormatting sqref="AA126:AF126">
    <cfRule type="expression" dxfId="1380" priority="1380">
      <formula>INDIRECT(ADDRESS(ROW(),COLUMN()))=TRUNC(INDIRECT(ADDRESS(ROW(),COLUMN())))</formula>
    </cfRule>
  </conditionalFormatting>
  <conditionalFormatting sqref="AA125:AF125">
    <cfRule type="expression" dxfId="1379" priority="1379">
      <formula>INDIRECT(ADDRESS(ROW(),COLUMN()))=TRUNC(INDIRECT(ADDRESS(ROW(),COLUMN())))</formula>
    </cfRule>
  </conditionalFormatting>
  <conditionalFormatting sqref="AG126">
    <cfRule type="expression" dxfId="1378" priority="1378">
      <formula>INDIRECT(ADDRESS(ROW(),COLUMN()))=TRUNC(INDIRECT(ADDRESS(ROW(),COLUMN())))</formula>
    </cfRule>
  </conditionalFormatting>
  <conditionalFormatting sqref="AG125">
    <cfRule type="expression" dxfId="1377" priority="1377">
      <formula>INDIRECT(ADDRESS(ROW(),COLUMN()))=TRUNC(INDIRECT(ADDRESS(ROW(),COLUMN())))</formula>
    </cfRule>
  </conditionalFormatting>
  <conditionalFormatting sqref="AH126:AM126">
    <cfRule type="expression" dxfId="1376" priority="1376">
      <formula>INDIRECT(ADDRESS(ROW(),COLUMN()))=TRUNC(INDIRECT(ADDRESS(ROW(),COLUMN())))</formula>
    </cfRule>
  </conditionalFormatting>
  <conditionalFormatting sqref="AH125:AM125">
    <cfRule type="expression" dxfId="1375" priority="1375">
      <formula>INDIRECT(ADDRESS(ROW(),COLUMN()))=TRUNC(INDIRECT(ADDRESS(ROW(),COLUMN())))</formula>
    </cfRule>
  </conditionalFormatting>
  <conditionalFormatting sqref="AN126">
    <cfRule type="expression" dxfId="1374" priority="1374">
      <formula>INDIRECT(ADDRESS(ROW(),COLUMN()))=TRUNC(INDIRECT(ADDRESS(ROW(),COLUMN())))</formula>
    </cfRule>
  </conditionalFormatting>
  <conditionalFormatting sqref="AN125">
    <cfRule type="expression" dxfId="1373" priority="1373">
      <formula>INDIRECT(ADDRESS(ROW(),COLUMN()))=TRUNC(INDIRECT(ADDRESS(ROW(),COLUMN())))</formula>
    </cfRule>
  </conditionalFormatting>
  <conditionalFormatting sqref="AO126:AT126">
    <cfRule type="expression" dxfId="1372" priority="1372">
      <formula>INDIRECT(ADDRESS(ROW(),COLUMN()))=TRUNC(INDIRECT(ADDRESS(ROW(),COLUMN())))</formula>
    </cfRule>
  </conditionalFormatting>
  <conditionalFormatting sqref="AO125:AT125">
    <cfRule type="expression" dxfId="1371" priority="1371">
      <formula>INDIRECT(ADDRESS(ROW(),COLUMN()))=TRUNC(INDIRECT(ADDRESS(ROW(),COLUMN())))</formula>
    </cfRule>
  </conditionalFormatting>
  <conditionalFormatting sqref="AU126">
    <cfRule type="expression" dxfId="1370" priority="1370">
      <formula>INDIRECT(ADDRESS(ROW(),COLUMN()))=TRUNC(INDIRECT(ADDRESS(ROW(),COLUMN())))</formula>
    </cfRule>
  </conditionalFormatting>
  <conditionalFormatting sqref="AU125">
    <cfRule type="expression" dxfId="1369" priority="1369">
      <formula>INDIRECT(ADDRESS(ROW(),COLUMN()))=TRUNC(INDIRECT(ADDRESS(ROW(),COLUMN())))</formula>
    </cfRule>
  </conditionalFormatting>
  <conditionalFormatting sqref="AV126:AW126">
    <cfRule type="expression" dxfId="1368" priority="1368">
      <formula>INDIRECT(ADDRESS(ROW(),COLUMN()))=TRUNC(INDIRECT(ADDRESS(ROW(),COLUMN())))</formula>
    </cfRule>
  </conditionalFormatting>
  <conditionalFormatting sqref="AV125:AW125">
    <cfRule type="expression" dxfId="1367" priority="1367">
      <formula>INDIRECT(ADDRESS(ROW(),COLUMN()))=TRUNC(INDIRECT(ADDRESS(ROW(),COLUMN())))</formula>
    </cfRule>
  </conditionalFormatting>
  <conditionalFormatting sqref="AX128:BA129">
    <cfRule type="expression" dxfId="1366" priority="1366">
      <formula>INDIRECT(ADDRESS(ROW(),COLUMN()))=TRUNC(INDIRECT(ADDRESS(ROW(),COLUMN())))</formula>
    </cfRule>
  </conditionalFormatting>
  <conditionalFormatting sqref="S129">
    <cfRule type="expression" dxfId="1365" priority="1365">
      <formula>INDIRECT(ADDRESS(ROW(),COLUMN()))=TRUNC(INDIRECT(ADDRESS(ROW(),COLUMN())))</formula>
    </cfRule>
  </conditionalFormatting>
  <conditionalFormatting sqref="S128">
    <cfRule type="expression" dxfId="1364" priority="1364">
      <formula>INDIRECT(ADDRESS(ROW(),COLUMN()))=TRUNC(INDIRECT(ADDRESS(ROW(),COLUMN())))</formula>
    </cfRule>
  </conditionalFormatting>
  <conditionalFormatting sqref="T129:Y129">
    <cfRule type="expression" dxfId="1363" priority="1363">
      <formula>INDIRECT(ADDRESS(ROW(),COLUMN()))=TRUNC(INDIRECT(ADDRESS(ROW(),COLUMN())))</formula>
    </cfRule>
  </conditionalFormatting>
  <conditionalFormatting sqref="T128:Y128">
    <cfRule type="expression" dxfId="1362" priority="1362">
      <formula>INDIRECT(ADDRESS(ROW(),COLUMN()))=TRUNC(INDIRECT(ADDRESS(ROW(),COLUMN())))</formula>
    </cfRule>
  </conditionalFormatting>
  <conditionalFormatting sqref="Z129">
    <cfRule type="expression" dxfId="1361" priority="1361">
      <formula>INDIRECT(ADDRESS(ROW(),COLUMN()))=TRUNC(INDIRECT(ADDRESS(ROW(),COLUMN())))</formula>
    </cfRule>
  </conditionalFormatting>
  <conditionalFormatting sqref="Z128">
    <cfRule type="expression" dxfId="1360" priority="1360">
      <formula>INDIRECT(ADDRESS(ROW(),COLUMN()))=TRUNC(INDIRECT(ADDRESS(ROW(),COLUMN())))</formula>
    </cfRule>
  </conditionalFormatting>
  <conditionalFormatting sqref="AA129:AF129">
    <cfRule type="expression" dxfId="1359" priority="1359">
      <formula>INDIRECT(ADDRESS(ROW(),COLUMN()))=TRUNC(INDIRECT(ADDRESS(ROW(),COLUMN())))</formula>
    </cfRule>
  </conditionalFormatting>
  <conditionalFormatting sqref="AA128:AF128">
    <cfRule type="expression" dxfId="1358" priority="1358">
      <formula>INDIRECT(ADDRESS(ROW(),COLUMN()))=TRUNC(INDIRECT(ADDRESS(ROW(),COLUMN())))</formula>
    </cfRule>
  </conditionalFormatting>
  <conditionalFormatting sqref="AG129">
    <cfRule type="expression" dxfId="1357" priority="1357">
      <formula>INDIRECT(ADDRESS(ROW(),COLUMN()))=TRUNC(INDIRECT(ADDRESS(ROW(),COLUMN())))</formula>
    </cfRule>
  </conditionalFormatting>
  <conditionalFormatting sqref="AG128">
    <cfRule type="expression" dxfId="1356" priority="1356">
      <formula>INDIRECT(ADDRESS(ROW(),COLUMN()))=TRUNC(INDIRECT(ADDRESS(ROW(),COLUMN())))</formula>
    </cfRule>
  </conditionalFormatting>
  <conditionalFormatting sqref="AH129:AM129">
    <cfRule type="expression" dxfId="1355" priority="1355">
      <formula>INDIRECT(ADDRESS(ROW(),COLUMN()))=TRUNC(INDIRECT(ADDRESS(ROW(),COLUMN())))</formula>
    </cfRule>
  </conditionalFormatting>
  <conditionalFormatting sqref="AH128:AM128">
    <cfRule type="expression" dxfId="1354" priority="1354">
      <formula>INDIRECT(ADDRESS(ROW(),COLUMN()))=TRUNC(INDIRECT(ADDRESS(ROW(),COLUMN())))</formula>
    </cfRule>
  </conditionalFormatting>
  <conditionalFormatting sqref="AN129">
    <cfRule type="expression" dxfId="1353" priority="1353">
      <formula>INDIRECT(ADDRESS(ROW(),COLUMN()))=TRUNC(INDIRECT(ADDRESS(ROW(),COLUMN())))</formula>
    </cfRule>
  </conditionalFormatting>
  <conditionalFormatting sqref="AN128">
    <cfRule type="expression" dxfId="1352" priority="1352">
      <formula>INDIRECT(ADDRESS(ROW(),COLUMN()))=TRUNC(INDIRECT(ADDRESS(ROW(),COLUMN())))</formula>
    </cfRule>
  </conditionalFormatting>
  <conditionalFormatting sqref="AO129:AT129">
    <cfRule type="expression" dxfId="1351" priority="1351">
      <formula>INDIRECT(ADDRESS(ROW(),COLUMN()))=TRUNC(INDIRECT(ADDRESS(ROW(),COLUMN())))</formula>
    </cfRule>
  </conditionalFormatting>
  <conditionalFormatting sqref="AO128:AT128">
    <cfRule type="expression" dxfId="1350" priority="1350">
      <formula>INDIRECT(ADDRESS(ROW(),COLUMN()))=TRUNC(INDIRECT(ADDRESS(ROW(),COLUMN())))</formula>
    </cfRule>
  </conditionalFormatting>
  <conditionalFormatting sqref="AU129">
    <cfRule type="expression" dxfId="1349" priority="1349">
      <formula>INDIRECT(ADDRESS(ROW(),COLUMN()))=TRUNC(INDIRECT(ADDRESS(ROW(),COLUMN())))</formula>
    </cfRule>
  </conditionalFormatting>
  <conditionalFormatting sqref="AU128">
    <cfRule type="expression" dxfId="1348" priority="1348">
      <formula>INDIRECT(ADDRESS(ROW(),COLUMN()))=TRUNC(INDIRECT(ADDRESS(ROW(),COLUMN())))</formula>
    </cfRule>
  </conditionalFormatting>
  <conditionalFormatting sqref="AV129:AW129">
    <cfRule type="expression" dxfId="1347" priority="1347">
      <formula>INDIRECT(ADDRESS(ROW(),COLUMN()))=TRUNC(INDIRECT(ADDRESS(ROW(),COLUMN())))</formula>
    </cfRule>
  </conditionalFormatting>
  <conditionalFormatting sqref="AV128:AW128">
    <cfRule type="expression" dxfId="1346" priority="1346">
      <formula>INDIRECT(ADDRESS(ROW(),COLUMN()))=TRUNC(INDIRECT(ADDRESS(ROW(),COLUMN())))</formula>
    </cfRule>
  </conditionalFormatting>
  <conditionalFormatting sqref="AX131:BA132">
    <cfRule type="expression" dxfId="1345" priority="1345">
      <formula>INDIRECT(ADDRESS(ROW(),COLUMN()))=TRUNC(INDIRECT(ADDRESS(ROW(),COLUMN())))</formula>
    </cfRule>
  </conditionalFormatting>
  <conditionalFormatting sqref="S132">
    <cfRule type="expression" dxfId="1344" priority="1344">
      <formula>INDIRECT(ADDRESS(ROW(),COLUMN()))=TRUNC(INDIRECT(ADDRESS(ROW(),COLUMN())))</formula>
    </cfRule>
  </conditionalFormatting>
  <conditionalFormatting sqref="S131">
    <cfRule type="expression" dxfId="1343" priority="1343">
      <formula>INDIRECT(ADDRESS(ROW(),COLUMN()))=TRUNC(INDIRECT(ADDRESS(ROW(),COLUMN())))</formula>
    </cfRule>
  </conditionalFormatting>
  <conditionalFormatting sqref="T132:Y132">
    <cfRule type="expression" dxfId="1342" priority="1342">
      <formula>INDIRECT(ADDRESS(ROW(),COLUMN()))=TRUNC(INDIRECT(ADDRESS(ROW(),COLUMN())))</formula>
    </cfRule>
  </conditionalFormatting>
  <conditionalFormatting sqref="T131:Y131">
    <cfRule type="expression" dxfId="1341" priority="1341">
      <formula>INDIRECT(ADDRESS(ROW(),COLUMN()))=TRUNC(INDIRECT(ADDRESS(ROW(),COLUMN())))</formula>
    </cfRule>
  </conditionalFormatting>
  <conditionalFormatting sqref="Z132">
    <cfRule type="expression" dxfId="1340" priority="1340">
      <formula>INDIRECT(ADDRESS(ROW(),COLUMN()))=TRUNC(INDIRECT(ADDRESS(ROW(),COLUMN())))</formula>
    </cfRule>
  </conditionalFormatting>
  <conditionalFormatting sqref="Z131">
    <cfRule type="expression" dxfId="1339" priority="1339">
      <formula>INDIRECT(ADDRESS(ROW(),COLUMN()))=TRUNC(INDIRECT(ADDRESS(ROW(),COLUMN())))</formula>
    </cfRule>
  </conditionalFormatting>
  <conditionalFormatting sqref="AA132:AF132">
    <cfRule type="expression" dxfId="1338" priority="1338">
      <formula>INDIRECT(ADDRESS(ROW(),COLUMN()))=TRUNC(INDIRECT(ADDRESS(ROW(),COLUMN())))</formula>
    </cfRule>
  </conditionalFormatting>
  <conditionalFormatting sqref="AA131:AF131">
    <cfRule type="expression" dxfId="1337" priority="1337">
      <formula>INDIRECT(ADDRESS(ROW(),COLUMN()))=TRUNC(INDIRECT(ADDRESS(ROW(),COLUMN())))</formula>
    </cfRule>
  </conditionalFormatting>
  <conditionalFormatting sqref="AG132">
    <cfRule type="expression" dxfId="1336" priority="1336">
      <formula>INDIRECT(ADDRESS(ROW(),COLUMN()))=TRUNC(INDIRECT(ADDRESS(ROW(),COLUMN())))</formula>
    </cfRule>
  </conditionalFormatting>
  <conditionalFormatting sqref="AG131">
    <cfRule type="expression" dxfId="1335" priority="1335">
      <formula>INDIRECT(ADDRESS(ROW(),COLUMN()))=TRUNC(INDIRECT(ADDRESS(ROW(),COLUMN())))</formula>
    </cfRule>
  </conditionalFormatting>
  <conditionalFormatting sqref="AH132:AM132">
    <cfRule type="expression" dxfId="1334" priority="1334">
      <formula>INDIRECT(ADDRESS(ROW(),COLUMN()))=TRUNC(INDIRECT(ADDRESS(ROW(),COLUMN())))</formula>
    </cfRule>
  </conditionalFormatting>
  <conditionalFormatting sqref="AH131:AM131">
    <cfRule type="expression" dxfId="1333" priority="1333">
      <formula>INDIRECT(ADDRESS(ROW(),COLUMN()))=TRUNC(INDIRECT(ADDRESS(ROW(),COLUMN())))</formula>
    </cfRule>
  </conditionalFormatting>
  <conditionalFormatting sqref="AN132">
    <cfRule type="expression" dxfId="1332" priority="1332">
      <formula>INDIRECT(ADDRESS(ROW(),COLUMN()))=TRUNC(INDIRECT(ADDRESS(ROW(),COLUMN())))</formula>
    </cfRule>
  </conditionalFormatting>
  <conditionalFormatting sqref="AN131">
    <cfRule type="expression" dxfId="1331" priority="1331">
      <formula>INDIRECT(ADDRESS(ROW(),COLUMN()))=TRUNC(INDIRECT(ADDRESS(ROW(),COLUMN())))</formula>
    </cfRule>
  </conditionalFormatting>
  <conditionalFormatting sqref="AO132:AT132">
    <cfRule type="expression" dxfId="1330" priority="1330">
      <formula>INDIRECT(ADDRESS(ROW(),COLUMN()))=TRUNC(INDIRECT(ADDRESS(ROW(),COLUMN())))</formula>
    </cfRule>
  </conditionalFormatting>
  <conditionalFormatting sqref="AO131:AT131">
    <cfRule type="expression" dxfId="1329" priority="1329">
      <formula>INDIRECT(ADDRESS(ROW(),COLUMN()))=TRUNC(INDIRECT(ADDRESS(ROW(),COLUMN())))</formula>
    </cfRule>
  </conditionalFormatting>
  <conditionalFormatting sqref="AU132">
    <cfRule type="expression" dxfId="1328" priority="1328">
      <formula>INDIRECT(ADDRESS(ROW(),COLUMN()))=TRUNC(INDIRECT(ADDRESS(ROW(),COLUMN())))</formula>
    </cfRule>
  </conditionalFormatting>
  <conditionalFormatting sqref="AU131">
    <cfRule type="expression" dxfId="1327" priority="1327">
      <formula>INDIRECT(ADDRESS(ROW(),COLUMN()))=TRUNC(INDIRECT(ADDRESS(ROW(),COLUMN())))</formula>
    </cfRule>
  </conditionalFormatting>
  <conditionalFormatting sqref="AV132:AW132">
    <cfRule type="expression" dxfId="1326" priority="1326">
      <formula>INDIRECT(ADDRESS(ROW(),COLUMN()))=TRUNC(INDIRECT(ADDRESS(ROW(),COLUMN())))</formula>
    </cfRule>
  </conditionalFormatting>
  <conditionalFormatting sqref="AV131:AW131">
    <cfRule type="expression" dxfId="1325" priority="1325">
      <formula>INDIRECT(ADDRESS(ROW(),COLUMN()))=TRUNC(INDIRECT(ADDRESS(ROW(),COLUMN())))</formula>
    </cfRule>
  </conditionalFormatting>
  <conditionalFormatting sqref="AX134:BA135">
    <cfRule type="expression" dxfId="1324" priority="1324">
      <formula>INDIRECT(ADDRESS(ROW(),COLUMN()))=TRUNC(INDIRECT(ADDRESS(ROW(),COLUMN())))</formula>
    </cfRule>
  </conditionalFormatting>
  <conditionalFormatting sqref="S135">
    <cfRule type="expression" dxfId="1323" priority="1323">
      <formula>INDIRECT(ADDRESS(ROW(),COLUMN()))=TRUNC(INDIRECT(ADDRESS(ROW(),COLUMN())))</formula>
    </cfRule>
  </conditionalFormatting>
  <conditionalFormatting sqref="S134">
    <cfRule type="expression" dxfId="1322" priority="1322">
      <formula>INDIRECT(ADDRESS(ROW(),COLUMN()))=TRUNC(INDIRECT(ADDRESS(ROW(),COLUMN())))</formula>
    </cfRule>
  </conditionalFormatting>
  <conditionalFormatting sqref="T135:Y135">
    <cfRule type="expression" dxfId="1321" priority="1321">
      <formula>INDIRECT(ADDRESS(ROW(),COLUMN()))=TRUNC(INDIRECT(ADDRESS(ROW(),COLUMN())))</formula>
    </cfRule>
  </conditionalFormatting>
  <conditionalFormatting sqref="T134:Y134">
    <cfRule type="expression" dxfId="1320" priority="1320">
      <formula>INDIRECT(ADDRESS(ROW(),COLUMN()))=TRUNC(INDIRECT(ADDRESS(ROW(),COLUMN())))</formula>
    </cfRule>
  </conditionalFormatting>
  <conditionalFormatting sqref="Z135">
    <cfRule type="expression" dxfId="1319" priority="1319">
      <formula>INDIRECT(ADDRESS(ROW(),COLUMN()))=TRUNC(INDIRECT(ADDRESS(ROW(),COLUMN())))</formula>
    </cfRule>
  </conditionalFormatting>
  <conditionalFormatting sqref="Z134">
    <cfRule type="expression" dxfId="1318" priority="1318">
      <formula>INDIRECT(ADDRESS(ROW(),COLUMN()))=TRUNC(INDIRECT(ADDRESS(ROW(),COLUMN())))</formula>
    </cfRule>
  </conditionalFormatting>
  <conditionalFormatting sqref="AA135:AF135">
    <cfRule type="expression" dxfId="1317" priority="1317">
      <formula>INDIRECT(ADDRESS(ROW(),COLUMN()))=TRUNC(INDIRECT(ADDRESS(ROW(),COLUMN())))</formula>
    </cfRule>
  </conditionalFormatting>
  <conditionalFormatting sqref="AA134:AF134">
    <cfRule type="expression" dxfId="1316" priority="1316">
      <formula>INDIRECT(ADDRESS(ROW(),COLUMN()))=TRUNC(INDIRECT(ADDRESS(ROW(),COLUMN())))</formula>
    </cfRule>
  </conditionalFormatting>
  <conditionalFormatting sqref="AG135">
    <cfRule type="expression" dxfId="1315" priority="1315">
      <formula>INDIRECT(ADDRESS(ROW(),COLUMN()))=TRUNC(INDIRECT(ADDRESS(ROW(),COLUMN())))</formula>
    </cfRule>
  </conditionalFormatting>
  <conditionalFormatting sqref="AG134">
    <cfRule type="expression" dxfId="1314" priority="1314">
      <formula>INDIRECT(ADDRESS(ROW(),COLUMN()))=TRUNC(INDIRECT(ADDRESS(ROW(),COLUMN())))</formula>
    </cfRule>
  </conditionalFormatting>
  <conditionalFormatting sqref="AH135:AM135">
    <cfRule type="expression" dxfId="1313" priority="1313">
      <formula>INDIRECT(ADDRESS(ROW(),COLUMN()))=TRUNC(INDIRECT(ADDRESS(ROW(),COLUMN())))</formula>
    </cfRule>
  </conditionalFormatting>
  <conditionalFormatting sqref="AH134:AM134">
    <cfRule type="expression" dxfId="1312" priority="1312">
      <formula>INDIRECT(ADDRESS(ROW(),COLUMN()))=TRUNC(INDIRECT(ADDRESS(ROW(),COLUMN())))</formula>
    </cfRule>
  </conditionalFormatting>
  <conditionalFormatting sqref="AN135">
    <cfRule type="expression" dxfId="1311" priority="1311">
      <formula>INDIRECT(ADDRESS(ROW(),COLUMN()))=TRUNC(INDIRECT(ADDRESS(ROW(),COLUMN())))</formula>
    </cfRule>
  </conditionalFormatting>
  <conditionalFormatting sqref="AN134">
    <cfRule type="expression" dxfId="1310" priority="1310">
      <formula>INDIRECT(ADDRESS(ROW(),COLUMN()))=TRUNC(INDIRECT(ADDRESS(ROW(),COLUMN())))</formula>
    </cfRule>
  </conditionalFormatting>
  <conditionalFormatting sqref="AO135:AT135">
    <cfRule type="expression" dxfId="1309" priority="1309">
      <formula>INDIRECT(ADDRESS(ROW(),COLUMN()))=TRUNC(INDIRECT(ADDRESS(ROW(),COLUMN())))</formula>
    </cfRule>
  </conditionalFormatting>
  <conditionalFormatting sqref="AO134:AT134">
    <cfRule type="expression" dxfId="1308" priority="1308">
      <formula>INDIRECT(ADDRESS(ROW(),COLUMN()))=TRUNC(INDIRECT(ADDRESS(ROW(),COLUMN())))</formula>
    </cfRule>
  </conditionalFormatting>
  <conditionalFormatting sqref="AU135">
    <cfRule type="expression" dxfId="1307" priority="1307">
      <formula>INDIRECT(ADDRESS(ROW(),COLUMN()))=TRUNC(INDIRECT(ADDRESS(ROW(),COLUMN())))</formula>
    </cfRule>
  </conditionalFormatting>
  <conditionalFormatting sqref="AU134">
    <cfRule type="expression" dxfId="1306" priority="1306">
      <formula>INDIRECT(ADDRESS(ROW(),COLUMN()))=TRUNC(INDIRECT(ADDRESS(ROW(),COLUMN())))</formula>
    </cfRule>
  </conditionalFormatting>
  <conditionalFormatting sqref="AV135:AW135">
    <cfRule type="expression" dxfId="1305" priority="1305">
      <formula>INDIRECT(ADDRESS(ROW(),COLUMN()))=TRUNC(INDIRECT(ADDRESS(ROW(),COLUMN())))</formula>
    </cfRule>
  </conditionalFormatting>
  <conditionalFormatting sqref="AV134:AW134">
    <cfRule type="expression" dxfId="1304" priority="1304">
      <formula>INDIRECT(ADDRESS(ROW(),COLUMN()))=TRUNC(INDIRECT(ADDRESS(ROW(),COLUMN())))</formula>
    </cfRule>
  </conditionalFormatting>
  <conditionalFormatting sqref="AX137:BA138">
    <cfRule type="expression" dxfId="1303" priority="1303">
      <formula>INDIRECT(ADDRESS(ROW(),COLUMN()))=TRUNC(INDIRECT(ADDRESS(ROW(),COLUMN())))</formula>
    </cfRule>
  </conditionalFormatting>
  <conditionalFormatting sqref="S138">
    <cfRule type="expression" dxfId="1302" priority="1302">
      <formula>INDIRECT(ADDRESS(ROW(),COLUMN()))=TRUNC(INDIRECT(ADDRESS(ROW(),COLUMN())))</formula>
    </cfRule>
  </conditionalFormatting>
  <conditionalFormatting sqref="S137">
    <cfRule type="expression" dxfId="1301" priority="1301">
      <formula>INDIRECT(ADDRESS(ROW(),COLUMN()))=TRUNC(INDIRECT(ADDRESS(ROW(),COLUMN())))</formula>
    </cfRule>
  </conditionalFormatting>
  <conditionalFormatting sqref="T138:Y138">
    <cfRule type="expression" dxfId="1300" priority="1300">
      <formula>INDIRECT(ADDRESS(ROW(),COLUMN()))=TRUNC(INDIRECT(ADDRESS(ROW(),COLUMN())))</formula>
    </cfRule>
  </conditionalFormatting>
  <conditionalFormatting sqref="T137:Y137">
    <cfRule type="expression" dxfId="1299" priority="1299">
      <formula>INDIRECT(ADDRESS(ROW(),COLUMN()))=TRUNC(INDIRECT(ADDRESS(ROW(),COLUMN())))</formula>
    </cfRule>
  </conditionalFormatting>
  <conditionalFormatting sqref="Z138">
    <cfRule type="expression" dxfId="1298" priority="1298">
      <formula>INDIRECT(ADDRESS(ROW(),COLUMN()))=TRUNC(INDIRECT(ADDRESS(ROW(),COLUMN())))</formula>
    </cfRule>
  </conditionalFormatting>
  <conditionalFormatting sqref="Z137">
    <cfRule type="expression" dxfId="1297" priority="1297">
      <formula>INDIRECT(ADDRESS(ROW(),COLUMN()))=TRUNC(INDIRECT(ADDRESS(ROW(),COLUMN())))</formula>
    </cfRule>
  </conditionalFormatting>
  <conditionalFormatting sqref="AA138:AF138">
    <cfRule type="expression" dxfId="1296" priority="1296">
      <formula>INDIRECT(ADDRESS(ROW(),COLUMN()))=TRUNC(INDIRECT(ADDRESS(ROW(),COLUMN())))</formula>
    </cfRule>
  </conditionalFormatting>
  <conditionalFormatting sqref="AA137:AF137">
    <cfRule type="expression" dxfId="1295" priority="1295">
      <formula>INDIRECT(ADDRESS(ROW(),COLUMN()))=TRUNC(INDIRECT(ADDRESS(ROW(),COLUMN())))</formula>
    </cfRule>
  </conditionalFormatting>
  <conditionalFormatting sqref="AG138">
    <cfRule type="expression" dxfId="1294" priority="1294">
      <formula>INDIRECT(ADDRESS(ROW(),COLUMN()))=TRUNC(INDIRECT(ADDRESS(ROW(),COLUMN())))</formula>
    </cfRule>
  </conditionalFormatting>
  <conditionalFormatting sqref="AG137">
    <cfRule type="expression" dxfId="1293" priority="1293">
      <formula>INDIRECT(ADDRESS(ROW(),COLUMN()))=TRUNC(INDIRECT(ADDRESS(ROW(),COLUMN())))</formula>
    </cfRule>
  </conditionalFormatting>
  <conditionalFormatting sqref="AH138:AM138">
    <cfRule type="expression" dxfId="1292" priority="1292">
      <formula>INDIRECT(ADDRESS(ROW(),COLUMN()))=TRUNC(INDIRECT(ADDRESS(ROW(),COLUMN())))</formula>
    </cfRule>
  </conditionalFormatting>
  <conditionalFormatting sqref="AH137:AM137">
    <cfRule type="expression" dxfId="1291" priority="1291">
      <formula>INDIRECT(ADDRESS(ROW(),COLUMN()))=TRUNC(INDIRECT(ADDRESS(ROW(),COLUMN())))</formula>
    </cfRule>
  </conditionalFormatting>
  <conditionalFormatting sqref="AN138">
    <cfRule type="expression" dxfId="1290" priority="1290">
      <formula>INDIRECT(ADDRESS(ROW(),COLUMN()))=TRUNC(INDIRECT(ADDRESS(ROW(),COLUMN())))</formula>
    </cfRule>
  </conditionalFormatting>
  <conditionalFormatting sqref="AN137">
    <cfRule type="expression" dxfId="1289" priority="1289">
      <formula>INDIRECT(ADDRESS(ROW(),COLUMN()))=TRUNC(INDIRECT(ADDRESS(ROW(),COLUMN())))</formula>
    </cfRule>
  </conditionalFormatting>
  <conditionalFormatting sqref="AO138:AT138">
    <cfRule type="expression" dxfId="1288" priority="1288">
      <formula>INDIRECT(ADDRESS(ROW(),COLUMN()))=TRUNC(INDIRECT(ADDRESS(ROW(),COLUMN())))</formula>
    </cfRule>
  </conditionalFormatting>
  <conditionalFormatting sqref="AO137:AT137">
    <cfRule type="expression" dxfId="1287" priority="1287">
      <formula>INDIRECT(ADDRESS(ROW(),COLUMN()))=TRUNC(INDIRECT(ADDRESS(ROW(),COLUMN())))</formula>
    </cfRule>
  </conditionalFormatting>
  <conditionalFormatting sqref="AU138">
    <cfRule type="expression" dxfId="1286" priority="1286">
      <formula>INDIRECT(ADDRESS(ROW(),COLUMN()))=TRUNC(INDIRECT(ADDRESS(ROW(),COLUMN())))</formula>
    </cfRule>
  </conditionalFormatting>
  <conditionalFormatting sqref="AU137">
    <cfRule type="expression" dxfId="1285" priority="1285">
      <formula>INDIRECT(ADDRESS(ROW(),COLUMN()))=TRUNC(INDIRECT(ADDRESS(ROW(),COLUMN())))</formula>
    </cfRule>
  </conditionalFormatting>
  <conditionalFormatting sqref="AV138:AW138">
    <cfRule type="expression" dxfId="1284" priority="1284">
      <formula>INDIRECT(ADDRESS(ROW(),COLUMN()))=TRUNC(INDIRECT(ADDRESS(ROW(),COLUMN())))</formula>
    </cfRule>
  </conditionalFormatting>
  <conditionalFormatting sqref="AV137:AW137">
    <cfRule type="expression" dxfId="1283" priority="1283">
      <formula>INDIRECT(ADDRESS(ROW(),COLUMN()))=TRUNC(INDIRECT(ADDRESS(ROW(),COLUMN())))</formula>
    </cfRule>
  </conditionalFormatting>
  <conditionalFormatting sqref="AX140:BA141">
    <cfRule type="expression" dxfId="1282" priority="1282">
      <formula>INDIRECT(ADDRESS(ROW(),COLUMN()))=TRUNC(INDIRECT(ADDRESS(ROW(),COLUMN())))</formula>
    </cfRule>
  </conditionalFormatting>
  <conditionalFormatting sqref="S141">
    <cfRule type="expression" dxfId="1281" priority="1281">
      <formula>INDIRECT(ADDRESS(ROW(),COLUMN()))=TRUNC(INDIRECT(ADDRESS(ROW(),COLUMN())))</formula>
    </cfRule>
  </conditionalFormatting>
  <conditionalFormatting sqref="S140">
    <cfRule type="expression" dxfId="1280" priority="1280">
      <formula>INDIRECT(ADDRESS(ROW(),COLUMN()))=TRUNC(INDIRECT(ADDRESS(ROW(),COLUMN())))</formula>
    </cfRule>
  </conditionalFormatting>
  <conditionalFormatting sqref="T141:Y141">
    <cfRule type="expression" dxfId="1279" priority="1279">
      <formula>INDIRECT(ADDRESS(ROW(),COLUMN()))=TRUNC(INDIRECT(ADDRESS(ROW(),COLUMN())))</formula>
    </cfRule>
  </conditionalFormatting>
  <conditionalFormatting sqref="T140:Y140">
    <cfRule type="expression" dxfId="1278" priority="1278">
      <formula>INDIRECT(ADDRESS(ROW(),COLUMN()))=TRUNC(INDIRECT(ADDRESS(ROW(),COLUMN())))</formula>
    </cfRule>
  </conditionalFormatting>
  <conditionalFormatting sqref="Z141">
    <cfRule type="expression" dxfId="1277" priority="1277">
      <formula>INDIRECT(ADDRESS(ROW(),COLUMN()))=TRUNC(INDIRECT(ADDRESS(ROW(),COLUMN())))</formula>
    </cfRule>
  </conditionalFormatting>
  <conditionalFormatting sqref="Z140">
    <cfRule type="expression" dxfId="1276" priority="1276">
      <formula>INDIRECT(ADDRESS(ROW(),COLUMN()))=TRUNC(INDIRECT(ADDRESS(ROW(),COLUMN())))</formula>
    </cfRule>
  </conditionalFormatting>
  <conditionalFormatting sqref="AA141:AF141">
    <cfRule type="expression" dxfId="1275" priority="1275">
      <formula>INDIRECT(ADDRESS(ROW(),COLUMN()))=TRUNC(INDIRECT(ADDRESS(ROW(),COLUMN())))</formula>
    </cfRule>
  </conditionalFormatting>
  <conditionalFormatting sqref="AA140:AF140">
    <cfRule type="expression" dxfId="1274" priority="1274">
      <formula>INDIRECT(ADDRESS(ROW(),COLUMN()))=TRUNC(INDIRECT(ADDRESS(ROW(),COLUMN())))</formula>
    </cfRule>
  </conditionalFormatting>
  <conditionalFormatting sqref="AG141">
    <cfRule type="expression" dxfId="1273" priority="1273">
      <formula>INDIRECT(ADDRESS(ROW(),COLUMN()))=TRUNC(INDIRECT(ADDRESS(ROW(),COLUMN())))</formula>
    </cfRule>
  </conditionalFormatting>
  <conditionalFormatting sqref="AG140">
    <cfRule type="expression" dxfId="1272" priority="1272">
      <formula>INDIRECT(ADDRESS(ROW(),COLUMN()))=TRUNC(INDIRECT(ADDRESS(ROW(),COLUMN())))</formula>
    </cfRule>
  </conditionalFormatting>
  <conditionalFormatting sqref="AH141:AM141">
    <cfRule type="expression" dxfId="1271" priority="1271">
      <formula>INDIRECT(ADDRESS(ROW(),COLUMN()))=TRUNC(INDIRECT(ADDRESS(ROW(),COLUMN())))</formula>
    </cfRule>
  </conditionalFormatting>
  <conditionalFormatting sqref="AH140:AM140">
    <cfRule type="expression" dxfId="1270" priority="1270">
      <formula>INDIRECT(ADDRESS(ROW(),COLUMN()))=TRUNC(INDIRECT(ADDRESS(ROW(),COLUMN())))</formula>
    </cfRule>
  </conditionalFormatting>
  <conditionalFormatting sqref="AN141">
    <cfRule type="expression" dxfId="1269" priority="1269">
      <formula>INDIRECT(ADDRESS(ROW(),COLUMN()))=TRUNC(INDIRECT(ADDRESS(ROW(),COLUMN())))</formula>
    </cfRule>
  </conditionalFormatting>
  <conditionalFormatting sqref="AN140">
    <cfRule type="expression" dxfId="1268" priority="1268">
      <formula>INDIRECT(ADDRESS(ROW(),COLUMN()))=TRUNC(INDIRECT(ADDRESS(ROW(),COLUMN())))</formula>
    </cfRule>
  </conditionalFormatting>
  <conditionalFormatting sqref="AO141:AT141">
    <cfRule type="expression" dxfId="1267" priority="1267">
      <formula>INDIRECT(ADDRESS(ROW(),COLUMN()))=TRUNC(INDIRECT(ADDRESS(ROW(),COLUMN())))</formula>
    </cfRule>
  </conditionalFormatting>
  <conditionalFormatting sqref="AO140:AT140">
    <cfRule type="expression" dxfId="1266" priority="1266">
      <formula>INDIRECT(ADDRESS(ROW(),COLUMN()))=TRUNC(INDIRECT(ADDRESS(ROW(),COLUMN())))</formula>
    </cfRule>
  </conditionalFormatting>
  <conditionalFormatting sqref="AU141">
    <cfRule type="expression" dxfId="1265" priority="1265">
      <formula>INDIRECT(ADDRESS(ROW(),COLUMN()))=TRUNC(INDIRECT(ADDRESS(ROW(),COLUMN())))</formula>
    </cfRule>
  </conditionalFormatting>
  <conditionalFormatting sqref="AU140">
    <cfRule type="expression" dxfId="1264" priority="1264">
      <formula>INDIRECT(ADDRESS(ROW(),COLUMN()))=TRUNC(INDIRECT(ADDRESS(ROW(),COLUMN())))</formula>
    </cfRule>
  </conditionalFormatting>
  <conditionalFormatting sqref="AV141:AW141">
    <cfRule type="expression" dxfId="1263" priority="1263">
      <formula>INDIRECT(ADDRESS(ROW(),COLUMN()))=TRUNC(INDIRECT(ADDRESS(ROW(),COLUMN())))</formula>
    </cfRule>
  </conditionalFormatting>
  <conditionalFormatting sqref="AV140:AW140">
    <cfRule type="expression" dxfId="1262" priority="1262">
      <formula>INDIRECT(ADDRESS(ROW(),COLUMN()))=TRUNC(INDIRECT(ADDRESS(ROW(),COLUMN())))</formula>
    </cfRule>
  </conditionalFormatting>
  <conditionalFormatting sqref="AX143:BA144">
    <cfRule type="expression" dxfId="1261" priority="1261">
      <formula>INDIRECT(ADDRESS(ROW(),COLUMN()))=TRUNC(INDIRECT(ADDRESS(ROW(),COLUMN())))</formula>
    </cfRule>
  </conditionalFormatting>
  <conditionalFormatting sqref="S144">
    <cfRule type="expression" dxfId="1260" priority="1260">
      <formula>INDIRECT(ADDRESS(ROW(),COLUMN()))=TRUNC(INDIRECT(ADDRESS(ROW(),COLUMN())))</formula>
    </cfRule>
  </conditionalFormatting>
  <conditionalFormatting sqref="S143">
    <cfRule type="expression" dxfId="1259" priority="1259">
      <formula>INDIRECT(ADDRESS(ROW(),COLUMN()))=TRUNC(INDIRECT(ADDRESS(ROW(),COLUMN())))</formula>
    </cfRule>
  </conditionalFormatting>
  <conditionalFormatting sqref="T144:Y144">
    <cfRule type="expression" dxfId="1258" priority="1258">
      <formula>INDIRECT(ADDRESS(ROW(),COLUMN()))=TRUNC(INDIRECT(ADDRESS(ROW(),COLUMN())))</formula>
    </cfRule>
  </conditionalFormatting>
  <conditionalFormatting sqref="T143:Y143">
    <cfRule type="expression" dxfId="1257" priority="1257">
      <formula>INDIRECT(ADDRESS(ROW(),COLUMN()))=TRUNC(INDIRECT(ADDRESS(ROW(),COLUMN())))</formula>
    </cfRule>
  </conditionalFormatting>
  <conditionalFormatting sqref="Z144">
    <cfRule type="expression" dxfId="1256" priority="1256">
      <formula>INDIRECT(ADDRESS(ROW(),COLUMN()))=TRUNC(INDIRECT(ADDRESS(ROW(),COLUMN())))</formula>
    </cfRule>
  </conditionalFormatting>
  <conditionalFormatting sqref="Z143">
    <cfRule type="expression" dxfId="1255" priority="1255">
      <formula>INDIRECT(ADDRESS(ROW(),COLUMN()))=TRUNC(INDIRECT(ADDRESS(ROW(),COLUMN())))</formula>
    </cfRule>
  </conditionalFormatting>
  <conditionalFormatting sqref="AA144:AF144">
    <cfRule type="expression" dxfId="1254" priority="1254">
      <formula>INDIRECT(ADDRESS(ROW(),COLUMN()))=TRUNC(INDIRECT(ADDRESS(ROW(),COLUMN())))</formula>
    </cfRule>
  </conditionalFormatting>
  <conditionalFormatting sqref="AA143:AF143">
    <cfRule type="expression" dxfId="1253" priority="1253">
      <formula>INDIRECT(ADDRESS(ROW(),COLUMN()))=TRUNC(INDIRECT(ADDRESS(ROW(),COLUMN())))</formula>
    </cfRule>
  </conditionalFormatting>
  <conditionalFormatting sqref="AG144">
    <cfRule type="expression" dxfId="1252" priority="1252">
      <formula>INDIRECT(ADDRESS(ROW(),COLUMN()))=TRUNC(INDIRECT(ADDRESS(ROW(),COLUMN())))</formula>
    </cfRule>
  </conditionalFormatting>
  <conditionalFormatting sqref="AG143">
    <cfRule type="expression" dxfId="1251" priority="1251">
      <formula>INDIRECT(ADDRESS(ROW(),COLUMN()))=TRUNC(INDIRECT(ADDRESS(ROW(),COLUMN())))</formula>
    </cfRule>
  </conditionalFormatting>
  <conditionalFormatting sqref="AH144:AM144">
    <cfRule type="expression" dxfId="1250" priority="1250">
      <formula>INDIRECT(ADDRESS(ROW(),COLUMN()))=TRUNC(INDIRECT(ADDRESS(ROW(),COLUMN())))</formula>
    </cfRule>
  </conditionalFormatting>
  <conditionalFormatting sqref="AH143:AM143">
    <cfRule type="expression" dxfId="1249" priority="1249">
      <formula>INDIRECT(ADDRESS(ROW(),COLUMN()))=TRUNC(INDIRECT(ADDRESS(ROW(),COLUMN())))</formula>
    </cfRule>
  </conditionalFormatting>
  <conditionalFormatting sqref="AN144">
    <cfRule type="expression" dxfId="1248" priority="1248">
      <formula>INDIRECT(ADDRESS(ROW(),COLUMN()))=TRUNC(INDIRECT(ADDRESS(ROW(),COLUMN())))</formula>
    </cfRule>
  </conditionalFormatting>
  <conditionalFormatting sqref="AN143">
    <cfRule type="expression" dxfId="1247" priority="1247">
      <formula>INDIRECT(ADDRESS(ROW(),COLUMN()))=TRUNC(INDIRECT(ADDRESS(ROW(),COLUMN())))</formula>
    </cfRule>
  </conditionalFormatting>
  <conditionalFormatting sqref="AO144:AT144">
    <cfRule type="expression" dxfId="1246" priority="1246">
      <formula>INDIRECT(ADDRESS(ROW(),COLUMN()))=TRUNC(INDIRECT(ADDRESS(ROW(),COLUMN())))</formula>
    </cfRule>
  </conditionalFormatting>
  <conditionalFormatting sqref="AO143:AT143">
    <cfRule type="expression" dxfId="1245" priority="1245">
      <formula>INDIRECT(ADDRESS(ROW(),COLUMN()))=TRUNC(INDIRECT(ADDRESS(ROW(),COLUMN())))</formula>
    </cfRule>
  </conditionalFormatting>
  <conditionalFormatting sqref="AU144">
    <cfRule type="expression" dxfId="1244" priority="1244">
      <formula>INDIRECT(ADDRESS(ROW(),COLUMN()))=TRUNC(INDIRECT(ADDRESS(ROW(),COLUMN())))</formula>
    </cfRule>
  </conditionalFormatting>
  <conditionalFormatting sqref="AU143">
    <cfRule type="expression" dxfId="1243" priority="1243">
      <formula>INDIRECT(ADDRESS(ROW(),COLUMN()))=TRUNC(INDIRECT(ADDRESS(ROW(),COLUMN())))</formula>
    </cfRule>
  </conditionalFormatting>
  <conditionalFormatting sqref="AV144:AW144">
    <cfRule type="expression" dxfId="1242" priority="1242">
      <formula>INDIRECT(ADDRESS(ROW(),COLUMN()))=TRUNC(INDIRECT(ADDRESS(ROW(),COLUMN())))</formula>
    </cfRule>
  </conditionalFormatting>
  <conditionalFormatting sqref="AV143:AW143">
    <cfRule type="expression" dxfId="1241" priority="1241">
      <formula>INDIRECT(ADDRESS(ROW(),COLUMN()))=TRUNC(INDIRECT(ADDRESS(ROW(),COLUMN())))</formula>
    </cfRule>
  </conditionalFormatting>
  <conditionalFormatting sqref="AX146:BA147">
    <cfRule type="expression" dxfId="1240" priority="1240">
      <formula>INDIRECT(ADDRESS(ROW(),COLUMN()))=TRUNC(INDIRECT(ADDRESS(ROW(),COLUMN())))</formula>
    </cfRule>
  </conditionalFormatting>
  <conditionalFormatting sqref="S147">
    <cfRule type="expression" dxfId="1239" priority="1239">
      <formula>INDIRECT(ADDRESS(ROW(),COLUMN()))=TRUNC(INDIRECT(ADDRESS(ROW(),COLUMN())))</formula>
    </cfRule>
  </conditionalFormatting>
  <conditionalFormatting sqref="S146">
    <cfRule type="expression" dxfId="1238" priority="1238">
      <formula>INDIRECT(ADDRESS(ROW(),COLUMN()))=TRUNC(INDIRECT(ADDRESS(ROW(),COLUMN())))</formula>
    </cfRule>
  </conditionalFormatting>
  <conditionalFormatting sqref="T147:Y147">
    <cfRule type="expression" dxfId="1237" priority="1237">
      <formula>INDIRECT(ADDRESS(ROW(),COLUMN()))=TRUNC(INDIRECT(ADDRESS(ROW(),COLUMN())))</formula>
    </cfRule>
  </conditionalFormatting>
  <conditionalFormatting sqref="T146:Y146">
    <cfRule type="expression" dxfId="1236" priority="1236">
      <formula>INDIRECT(ADDRESS(ROW(),COLUMN()))=TRUNC(INDIRECT(ADDRESS(ROW(),COLUMN())))</formula>
    </cfRule>
  </conditionalFormatting>
  <conditionalFormatting sqref="Z147">
    <cfRule type="expression" dxfId="1235" priority="1235">
      <formula>INDIRECT(ADDRESS(ROW(),COLUMN()))=TRUNC(INDIRECT(ADDRESS(ROW(),COLUMN())))</formula>
    </cfRule>
  </conditionalFormatting>
  <conditionalFormatting sqref="Z146">
    <cfRule type="expression" dxfId="1234" priority="1234">
      <formula>INDIRECT(ADDRESS(ROW(),COLUMN()))=TRUNC(INDIRECT(ADDRESS(ROW(),COLUMN())))</formula>
    </cfRule>
  </conditionalFormatting>
  <conditionalFormatting sqref="AA147:AF147">
    <cfRule type="expression" dxfId="1233" priority="1233">
      <formula>INDIRECT(ADDRESS(ROW(),COLUMN()))=TRUNC(INDIRECT(ADDRESS(ROW(),COLUMN())))</formula>
    </cfRule>
  </conditionalFormatting>
  <conditionalFormatting sqref="AA146:AF146">
    <cfRule type="expression" dxfId="1232" priority="1232">
      <formula>INDIRECT(ADDRESS(ROW(),COLUMN()))=TRUNC(INDIRECT(ADDRESS(ROW(),COLUMN())))</formula>
    </cfRule>
  </conditionalFormatting>
  <conditionalFormatting sqref="AG147">
    <cfRule type="expression" dxfId="1231" priority="1231">
      <formula>INDIRECT(ADDRESS(ROW(),COLUMN()))=TRUNC(INDIRECT(ADDRESS(ROW(),COLUMN())))</formula>
    </cfRule>
  </conditionalFormatting>
  <conditionalFormatting sqref="AG146">
    <cfRule type="expression" dxfId="1230" priority="1230">
      <formula>INDIRECT(ADDRESS(ROW(),COLUMN()))=TRUNC(INDIRECT(ADDRESS(ROW(),COLUMN())))</formula>
    </cfRule>
  </conditionalFormatting>
  <conditionalFormatting sqref="AH147:AM147">
    <cfRule type="expression" dxfId="1229" priority="1229">
      <formula>INDIRECT(ADDRESS(ROW(),COLUMN()))=TRUNC(INDIRECT(ADDRESS(ROW(),COLUMN())))</formula>
    </cfRule>
  </conditionalFormatting>
  <conditionalFormatting sqref="AH146:AM146">
    <cfRule type="expression" dxfId="1228" priority="1228">
      <formula>INDIRECT(ADDRESS(ROW(),COLUMN()))=TRUNC(INDIRECT(ADDRESS(ROW(),COLUMN())))</formula>
    </cfRule>
  </conditionalFormatting>
  <conditionalFormatting sqref="AN147">
    <cfRule type="expression" dxfId="1227" priority="1227">
      <formula>INDIRECT(ADDRESS(ROW(),COLUMN()))=TRUNC(INDIRECT(ADDRESS(ROW(),COLUMN())))</formula>
    </cfRule>
  </conditionalFormatting>
  <conditionalFormatting sqref="AN146">
    <cfRule type="expression" dxfId="1226" priority="1226">
      <formula>INDIRECT(ADDRESS(ROW(),COLUMN()))=TRUNC(INDIRECT(ADDRESS(ROW(),COLUMN())))</formula>
    </cfRule>
  </conditionalFormatting>
  <conditionalFormatting sqref="AO147:AT147">
    <cfRule type="expression" dxfId="1225" priority="1225">
      <formula>INDIRECT(ADDRESS(ROW(),COLUMN()))=TRUNC(INDIRECT(ADDRESS(ROW(),COLUMN())))</formula>
    </cfRule>
  </conditionalFormatting>
  <conditionalFormatting sqref="AO146:AT146">
    <cfRule type="expression" dxfId="1224" priority="1224">
      <formula>INDIRECT(ADDRESS(ROW(),COLUMN()))=TRUNC(INDIRECT(ADDRESS(ROW(),COLUMN())))</formula>
    </cfRule>
  </conditionalFormatting>
  <conditionalFormatting sqref="AU147">
    <cfRule type="expression" dxfId="1223" priority="1223">
      <formula>INDIRECT(ADDRESS(ROW(),COLUMN()))=TRUNC(INDIRECT(ADDRESS(ROW(),COLUMN())))</formula>
    </cfRule>
  </conditionalFormatting>
  <conditionalFormatting sqref="AU146">
    <cfRule type="expression" dxfId="1222" priority="1222">
      <formula>INDIRECT(ADDRESS(ROW(),COLUMN()))=TRUNC(INDIRECT(ADDRESS(ROW(),COLUMN())))</formula>
    </cfRule>
  </conditionalFormatting>
  <conditionalFormatting sqref="AV147:AW147">
    <cfRule type="expression" dxfId="1221" priority="1221">
      <formula>INDIRECT(ADDRESS(ROW(),COLUMN()))=TRUNC(INDIRECT(ADDRESS(ROW(),COLUMN())))</formula>
    </cfRule>
  </conditionalFormatting>
  <conditionalFormatting sqref="AV146:AW146">
    <cfRule type="expression" dxfId="1220" priority="1220">
      <formula>INDIRECT(ADDRESS(ROW(),COLUMN()))=TRUNC(INDIRECT(ADDRESS(ROW(),COLUMN())))</formula>
    </cfRule>
  </conditionalFormatting>
  <conditionalFormatting sqref="AX149:BA150">
    <cfRule type="expression" dxfId="1219" priority="1219">
      <formula>INDIRECT(ADDRESS(ROW(),COLUMN()))=TRUNC(INDIRECT(ADDRESS(ROW(),COLUMN())))</formula>
    </cfRule>
  </conditionalFormatting>
  <conditionalFormatting sqref="S150">
    <cfRule type="expression" dxfId="1218" priority="1218">
      <formula>INDIRECT(ADDRESS(ROW(),COLUMN()))=TRUNC(INDIRECT(ADDRESS(ROW(),COLUMN())))</formula>
    </cfRule>
  </conditionalFormatting>
  <conditionalFormatting sqref="S149">
    <cfRule type="expression" dxfId="1217" priority="1217">
      <formula>INDIRECT(ADDRESS(ROW(),COLUMN()))=TRUNC(INDIRECT(ADDRESS(ROW(),COLUMN())))</formula>
    </cfRule>
  </conditionalFormatting>
  <conditionalFormatting sqref="T150:Y150">
    <cfRule type="expression" dxfId="1216" priority="1216">
      <formula>INDIRECT(ADDRESS(ROW(),COLUMN()))=TRUNC(INDIRECT(ADDRESS(ROW(),COLUMN())))</formula>
    </cfRule>
  </conditionalFormatting>
  <conditionalFormatting sqref="T149:Y149">
    <cfRule type="expression" dxfId="1215" priority="1215">
      <formula>INDIRECT(ADDRESS(ROW(),COLUMN()))=TRUNC(INDIRECT(ADDRESS(ROW(),COLUMN())))</formula>
    </cfRule>
  </conditionalFormatting>
  <conditionalFormatting sqref="Z150">
    <cfRule type="expression" dxfId="1214" priority="1214">
      <formula>INDIRECT(ADDRESS(ROW(),COLUMN()))=TRUNC(INDIRECT(ADDRESS(ROW(),COLUMN())))</formula>
    </cfRule>
  </conditionalFormatting>
  <conditionalFormatting sqref="Z149">
    <cfRule type="expression" dxfId="1213" priority="1213">
      <formula>INDIRECT(ADDRESS(ROW(),COLUMN()))=TRUNC(INDIRECT(ADDRESS(ROW(),COLUMN())))</formula>
    </cfRule>
  </conditionalFormatting>
  <conditionalFormatting sqref="AA150:AF150">
    <cfRule type="expression" dxfId="1212" priority="1212">
      <formula>INDIRECT(ADDRESS(ROW(),COLUMN()))=TRUNC(INDIRECT(ADDRESS(ROW(),COLUMN())))</formula>
    </cfRule>
  </conditionalFormatting>
  <conditionalFormatting sqref="AA149:AF149">
    <cfRule type="expression" dxfId="1211" priority="1211">
      <formula>INDIRECT(ADDRESS(ROW(),COLUMN()))=TRUNC(INDIRECT(ADDRESS(ROW(),COLUMN())))</formula>
    </cfRule>
  </conditionalFormatting>
  <conditionalFormatting sqref="AG150">
    <cfRule type="expression" dxfId="1210" priority="1210">
      <formula>INDIRECT(ADDRESS(ROW(),COLUMN()))=TRUNC(INDIRECT(ADDRESS(ROW(),COLUMN())))</formula>
    </cfRule>
  </conditionalFormatting>
  <conditionalFormatting sqref="AG149">
    <cfRule type="expression" dxfId="1209" priority="1209">
      <formula>INDIRECT(ADDRESS(ROW(),COLUMN()))=TRUNC(INDIRECT(ADDRESS(ROW(),COLUMN())))</formula>
    </cfRule>
  </conditionalFormatting>
  <conditionalFormatting sqref="AH150:AM150">
    <cfRule type="expression" dxfId="1208" priority="1208">
      <formula>INDIRECT(ADDRESS(ROW(),COLUMN()))=TRUNC(INDIRECT(ADDRESS(ROW(),COLUMN())))</formula>
    </cfRule>
  </conditionalFormatting>
  <conditionalFormatting sqref="AH149:AM149">
    <cfRule type="expression" dxfId="1207" priority="1207">
      <formula>INDIRECT(ADDRESS(ROW(),COLUMN()))=TRUNC(INDIRECT(ADDRESS(ROW(),COLUMN())))</formula>
    </cfRule>
  </conditionalFormatting>
  <conditionalFormatting sqref="AN150">
    <cfRule type="expression" dxfId="1206" priority="1206">
      <formula>INDIRECT(ADDRESS(ROW(),COLUMN()))=TRUNC(INDIRECT(ADDRESS(ROW(),COLUMN())))</formula>
    </cfRule>
  </conditionalFormatting>
  <conditionalFormatting sqref="AN149">
    <cfRule type="expression" dxfId="1205" priority="1205">
      <formula>INDIRECT(ADDRESS(ROW(),COLUMN()))=TRUNC(INDIRECT(ADDRESS(ROW(),COLUMN())))</formula>
    </cfRule>
  </conditionalFormatting>
  <conditionalFormatting sqref="AO150:AT150">
    <cfRule type="expression" dxfId="1204" priority="1204">
      <formula>INDIRECT(ADDRESS(ROW(),COLUMN()))=TRUNC(INDIRECT(ADDRESS(ROW(),COLUMN())))</formula>
    </cfRule>
  </conditionalFormatting>
  <conditionalFormatting sqref="AO149:AT149">
    <cfRule type="expression" dxfId="1203" priority="1203">
      <formula>INDIRECT(ADDRESS(ROW(),COLUMN()))=TRUNC(INDIRECT(ADDRESS(ROW(),COLUMN())))</formula>
    </cfRule>
  </conditionalFormatting>
  <conditionalFormatting sqref="AU150">
    <cfRule type="expression" dxfId="1202" priority="1202">
      <formula>INDIRECT(ADDRESS(ROW(),COLUMN()))=TRUNC(INDIRECT(ADDRESS(ROW(),COLUMN())))</formula>
    </cfRule>
  </conditionalFormatting>
  <conditionalFormatting sqref="AU149">
    <cfRule type="expression" dxfId="1201" priority="1201">
      <formula>INDIRECT(ADDRESS(ROW(),COLUMN()))=TRUNC(INDIRECT(ADDRESS(ROW(),COLUMN())))</formula>
    </cfRule>
  </conditionalFormatting>
  <conditionalFormatting sqref="AV150:AW150">
    <cfRule type="expression" dxfId="1200" priority="1200">
      <formula>INDIRECT(ADDRESS(ROW(),COLUMN()))=TRUNC(INDIRECT(ADDRESS(ROW(),COLUMN())))</formula>
    </cfRule>
  </conditionalFormatting>
  <conditionalFormatting sqref="AV149:AW149">
    <cfRule type="expression" dxfId="1199" priority="1199">
      <formula>INDIRECT(ADDRESS(ROW(),COLUMN()))=TRUNC(INDIRECT(ADDRESS(ROW(),COLUMN())))</formula>
    </cfRule>
  </conditionalFormatting>
  <conditionalFormatting sqref="AX152:BA153">
    <cfRule type="expression" dxfId="1198" priority="1198">
      <formula>INDIRECT(ADDRESS(ROW(),COLUMN()))=TRUNC(INDIRECT(ADDRESS(ROW(),COLUMN())))</formula>
    </cfRule>
  </conditionalFormatting>
  <conditionalFormatting sqref="S153">
    <cfRule type="expression" dxfId="1197" priority="1197">
      <formula>INDIRECT(ADDRESS(ROW(),COLUMN()))=TRUNC(INDIRECT(ADDRESS(ROW(),COLUMN())))</formula>
    </cfRule>
  </conditionalFormatting>
  <conditionalFormatting sqref="S152">
    <cfRule type="expression" dxfId="1196" priority="1196">
      <formula>INDIRECT(ADDRESS(ROW(),COLUMN()))=TRUNC(INDIRECT(ADDRESS(ROW(),COLUMN())))</formula>
    </cfRule>
  </conditionalFormatting>
  <conditionalFormatting sqref="T153:Y153">
    <cfRule type="expression" dxfId="1195" priority="1195">
      <formula>INDIRECT(ADDRESS(ROW(),COLUMN()))=TRUNC(INDIRECT(ADDRESS(ROW(),COLUMN())))</formula>
    </cfRule>
  </conditionalFormatting>
  <conditionalFormatting sqref="T152:Y152">
    <cfRule type="expression" dxfId="1194" priority="1194">
      <formula>INDIRECT(ADDRESS(ROW(),COLUMN()))=TRUNC(INDIRECT(ADDRESS(ROW(),COLUMN())))</formula>
    </cfRule>
  </conditionalFormatting>
  <conditionalFormatting sqref="Z153">
    <cfRule type="expression" dxfId="1193" priority="1193">
      <formula>INDIRECT(ADDRESS(ROW(),COLUMN()))=TRUNC(INDIRECT(ADDRESS(ROW(),COLUMN())))</formula>
    </cfRule>
  </conditionalFormatting>
  <conditionalFormatting sqref="Z152">
    <cfRule type="expression" dxfId="1192" priority="1192">
      <formula>INDIRECT(ADDRESS(ROW(),COLUMN()))=TRUNC(INDIRECT(ADDRESS(ROW(),COLUMN())))</formula>
    </cfRule>
  </conditionalFormatting>
  <conditionalFormatting sqref="AA153:AF153">
    <cfRule type="expression" dxfId="1191" priority="1191">
      <formula>INDIRECT(ADDRESS(ROW(),COLUMN()))=TRUNC(INDIRECT(ADDRESS(ROW(),COLUMN())))</formula>
    </cfRule>
  </conditionalFormatting>
  <conditionalFormatting sqref="AA152:AF152">
    <cfRule type="expression" dxfId="1190" priority="1190">
      <formula>INDIRECT(ADDRESS(ROW(),COLUMN()))=TRUNC(INDIRECT(ADDRESS(ROW(),COLUMN())))</formula>
    </cfRule>
  </conditionalFormatting>
  <conditionalFormatting sqref="AG153">
    <cfRule type="expression" dxfId="1189" priority="1189">
      <formula>INDIRECT(ADDRESS(ROW(),COLUMN()))=TRUNC(INDIRECT(ADDRESS(ROW(),COLUMN())))</formula>
    </cfRule>
  </conditionalFormatting>
  <conditionalFormatting sqref="AG152">
    <cfRule type="expression" dxfId="1188" priority="1188">
      <formula>INDIRECT(ADDRESS(ROW(),COLUMN()))=TRUNC(INDIRECT(ADDRESS(ROW(),COLUMN())))</formula>
    </cfRule>
  </conditionalFormatting>
  <conditionalFormatting sqref="AH153:AM153">
    <cfRule type="expression" dxfId="1187" priority="1187">
      <formula>INDIRECT(ADDRESS(ROW(),COLUMN()))=TRUNC(INDIRECT(ADDRESS(ROW(),COLUMN())))</formula>
    </cfRule>
  </conditionalFormatting>
  <conditionalFormatting sqref="AH152:AM152">
    <cfRule type="expression" dxfId="1186" priority="1186">
      <formula>INDIRECT(ADDRESS(ROW(),COLUMN()))=TRUNC(INDIRECT(ADDRESS(ROW(),COLUMN())))</formula>
    </cfRule>
  </conditionalFormatting>
  <conditionalFormatting sqref="AN153">
    <cfRule type="expression" dxfId="1185" priority="1185">
      <formula>INDIRECT(ADDRESS(ROW(),COLUMN()))=TRUNC(INDIRECT(ADDRESS(ROW(),COLUMN())))</formula>
    </cfRule>
  </conditionalFormatting>
  <conditionalFormatting sqref="AN152">
    <cfRule type="expression" dxfId="1184" priority="1184">
      <formula>INDIRECT(ADDRESS(ROW(),COLUMN()))=TRUNC(INDIRECT(ADDRESS(ROW(),COLUMN())))</formula>
    </cfRule>
  </conditionalFormatting>
  <conditionalFormatting sqref="AO153:AT153">
    <cfRule type="expression" dxfId="1183" priority="1183">
      <formula>INDIRECT(ADDRESS(ROW(),COLUMN()))=TRUNC(INDIRECT(ADDRESS(ROW(),COLUMN())))</formula>
    </cfRule>
  </conditionalFormatting>
  <conditionalFormatting sqref="AO152:AT152">
    <cfRule type="expression" dxfId="1182" priority="1182">
      <formula>INDIRECT(ADDRESS(ROW(),COLUMN()))=TRUNC(INDIRECT(ADDRESS(ROW(),COLUMN())))</formula>
    </cfRule>
  </conditionalFormatting>
  <conditionalFormatting sqref="AU153">
    <cfRule type="expression" dxfId="1181" priority="1181">
      <formula>INDIRECT(ADDRESS(ROW(),COLUMN()))=TRUNC(INDIRECT(ADDRESS(ROW(),COLUMN())))</formula>
    </cfRule>
  </conditionalFormatting>
  <conditionalFormatting sqref="AU152">
    <cfRule type="expression" dxfId="1180" priority="1180">
      <formula>INDIRECT(ADDRESS(ROW(),COLUMN()))=TRUNC(INDIRECT(ADDRESS(ROW(),COLUMN())))</formula>
    </cfRule>
  </conditionalFormatting>
  <conditionalFormatting sqref="AV153:AW153">
    <cfRule type="expression" dxfId="1179" priority="1179">
      <formula>INDIRECT(ADDRESS(ROW(),COLUMN()))=TRUNC(INDIRECT(ADDRESS(ROW(),COLUMN())))</formula>
    </cfRule>
  </conditionalFormatting>
  <conditionalFormatting sqref="AV152:AW152">
    <cfRule type="expression" dxfId="1178" priority="1178">
      <formula>INDIRECT(ADDRESS(ROW(),COLUMN()))=TRUNC(INDIRECT(ADDRESS(ROW(),COLUMN())))</formula>
    </cfRule>
  </conditionalFormatting>
  <conditionalFormatting sqref="AX155:BA156">
    <cfRule type="expression" dxfId="1177" priority="1177">
      <formula>INDIRECT(ADDRESS(ROW(),COLUMN()))=TRUNC(INDIRECT(ADDRESS(ROW(),COLUMN())))</formula>
    </cfRule>
  </conditionalFormatting>
  <conditionalFormatting sqref="S156">
    <cfRule type="expression" dxfId="1176" priority="1176">
      <formula>INDIRECT(ADDRESS(ROW(),COLUMN()))=TRUNC(INDIRECT(ADDRESS(ROW(),COLUMN())))</formula>
    </cfRule>
  </conditionalFormatting>
  <conditionalFormatting sqref="S155">
    <cfRule type="expression" dxfId="1175" priority="1175">
      <formula>INDIRECT(ADDRESS(ROW(),COLUMN()))=TRUNC(INDIRECT(ADDRESS(ROW(),COLUMN())))</formula>
    </cfRule>
  </conditionalFormatting>
  <conditionalFormatting sqref="T156:Y156">
    <cfRule type="expression" dxfId="1174" priority="1174">
      <formula>INDIRECT(ADDRESS(ROW(),COLUMN()))=TRUNC(INDIRECT(ADDRESS(ROW(),COLUMN())))</formula>
    </cfRule>
  </conditionalFormatting>
  <conditionalFormatting sqref="T155:Y155">
    <cfRule type="expression" dxfId="1173" priority="1173">
      <formula>INDIRECT(ADDRESS(ROW(),COLUMN()))=TRUNC(INDIRECT(ADDRESS(ROW(),COLUMN())))</formula>
    </cfRule>
  </conditionalFormatting>
  <conditionalFormatting sqref="Z156">
    <cfRule type="expression" dxfId="1172" priority="1172">
      <formula>INDIRECT(ADDRESS(ROW(),COLUMN()))=TRUNC(INDIRECT(ADDRESS(ROW(),COLUMN())))</formula>
    </cfRule>
  </conditionalFormatting>
  <conditionalFormatting sqref="Z155">
    <cfRule type="expression" dxfId="1171" priority="1171">
      <formula>INDIRECT(ADDRESS(ROW(),COLUMN()))=TRUNC(INDIRECT(ADDRESS(ROW(),COLUMN())))</formula>
    </cfRule>
  </conditionalFormatting>
  <conditionalFormatting sqref="AA156:AF156">
    <cfRule type="expression" dxfId="1170" priority="1170">
      <formula>INDIRECT(ADDRESS(ROW(),COLUMN()))=TRUNC(INDIRECT(ADDRESS(ROW(),COLUMN())))</formula>
    </cfRule>
  </conditionalFormatting>
  <conditionalFormatting sqref="AA155:AF155">
    <cfRule type="expression" dxfId="1169" priority="1169">
      <formula>INDIRECT(ADDRESS(ROW(),COLUMN()))=TRUNC(INDIRECT(ADDRESS(ROW(),COLUMN())))</formula>
    </cfRule>
  </conditionalFormatting>
  <conditionalFormatting sqref="AG156">
    <cfRule type="expression" dxfId="1168" priority="1168">
      <formula>INDIRECT(ADDRESS(ROW(),COLUMN()))=TRUNC(INDIRECT(ADDRESS(ROW(),COLUMN())))</formula>
    </cfRule>
  </conditionalFormatting>
  <conditionalFormatting sqref="AG155">
    <cfRule type="expression" dxfId="1167" priority="1167">
      <formula>INDIRECT(ADDRESS(ROW(),COLUMN()))=TRUNC(INDIRECT(ADDRESS(ROW(),COLUMN())))</formula>
    </cfRule>
  </conditionalFormatting>
  <conditionalFormatting sqref="AH156:AM156">
    <cfRule type="expression" dxfId="1166" priority="1166">
      <formula>INDIRECT(ADDRESS(ROW(),COLUMN()))=TRUNC(INDIRECT(ADDRESS(ROW(),COLUMN())))</formula>
    </cfRule>
  </conditionalFormatting>
  <conditionalFormatting sqref="AH155:AM155">
    <cfRule type="expression" dxfId="1165" priority="1165">
      <formula>INDIRECT(ADDRESS(ROW(),COLUMN()))=TRUNC(INDIRECT(ADDRESS(ROW(),COLUMN())))</formula>
    </cfRule>
  </conditionalFormatting>
  <conditionalFormatting sqref="AN156">
    <cfRule type="expression" dxfId="1164" priority="1164">
      <formula>INDIRECT(ADDRESS(ROW(),COLUMN()))=TRUNC(INDIRECT(ADDRESS(ROW(),COLUMN())))</formula>
    </cfRule>
  </conditionalFormatting>
  <conditionalFormatting sqref="AN155">
    <cfRule type="expression" dxfId="1163" priority="1163">
      <formula>INDIRECT(ADDRESS(ROW(),COLUMN()))=TRUNC(INDIRECT(ADDRESS(ROW(),COLUMN())))</formula>
    </cfRule>
  </conditionalFormatting>
  <conditionalFormatting sqref="AO156:AT156">
    <cfRule type="expression" dxfId="1162" priority="1162">
      <formula>INDIRECT(ADDRESS(ROW(),COLUMN()))=TRUNC(INDIRECT(ADDRESS(ROW(),COLUMN())))</formula>
    </cfRule>
  </conditionalFormatting>
  <conditionalFormatting sqref="AO155:AT155">
    <cfRule type="expression" dxfId="1161" priority="1161">
      <formula>INDIRECT(ADDRESS(ROW(),COLUMN()))=TRUNC(INDIRECT(ADDRESS(ROW(),COLUMN())))</formula>
    </cfRule>
  </conditionalFormatting>
  <conditionalFormatting sqref="AU156">
    <cfRule type="expression" dxfId="1160" priority="1160">
      <formula>INDIRECT(ADDRESS(ROW(),COLUMN()))=TRUNC(INDIRECT(ADDRESS(ROW(),COLUMN())))</formula>
    </cfRule>
  </conditionalFormatting>
  <conditionalFormatting sqref="AU155">
    <cfRule type="expression" dxfId="1159" priority="1159">
      <formula>INDIRECT(ADDRESS(ROW(),COLUMN()))=TRUNC(INDIRECT(ADDRESS(ROW(),COLUMN())))</formula>
    </cfRule>
  </conditionalFormatting>
  <conditionalFormatting sqref="AV156:AW156">
    <cfRule type="expression" dxfId="1158" priority="1158">
      <formula>INDIRECT(ADDRESS(ROW(),COLUMN()))=TRUNC(INDIRECT(ADDRESS(ROW(),COLUMN())))</formula>
    </cfRule>
  </conditionalFormatting>
  <conditionalFormatting sqref="AV155:AW155">
    <cfRule type="expression" dxfId="1157" priority="1157">
      <formula>INDIRECT(ADDRESS(ROW(),COLUMN()))=TRUNC(INDIRECT(ADDRESS(ROW(),COLUMN())))</formula>
    </cfRule>
  </conditionalFormatting>
  <conditionalFormatting sqref="AX158:BA159">
    <cfRule type="expression" dxfId="1156" priority="1156">
      <formula>INDIRECT(ADDRESS(ROW(),COLUMN()))=TRUNC(INDIRECT(ADDRESS(ROW(),COLUMN())))</formula>
    </cfRule>
  </conditionalFormatting>
  <conditionalFormatting sqref="S159">
    <cfRule type="expression" dxfId="1155" priority="1155">
      <formula>INDIRECT(ADDRESS(ROW(),COLUMN()))=TRUNC(INDIRECT(ADDRESS(ROW(),COLUMN())))</formula>
    </cfRule>
  </conditionalFormatting>
  <conditionalFormatting sqref="S158">
    <cfRule type="expression" dxfId="1154" priority="1154">
      <formula>INDIRECT(ADDRESS(ROW(),COLUMN()))=TRUNC(INDIRECT(ADDRESS(ROW(),COLUMN())))</formula>
    </cfRule>
  </conditionalFormatting>
  <conditionalFormatting sqref="T159:Y159">
    <cfRule type="expression" dxfId="1153" priority="1153">
      <formula>INDIRECT(ADDRESS(ROW(),COLUMN()))=TRUNC(INDIRECT(ADDRESS(ROW(),COLUMN())))</formula>
    </cfRule>
  </conditionalFormatting>
  <conditionalFormatting sqref="T158:Y158">
    <cfRule type="expression" dxfId="1152" priority="1152">
      <formula>INDIRECT(ADDRESS(ROW(),COLUMN()))=TRUNC(INDIRECT(ADDRESS(ROW(),COLUMN())))</formula>
    </cfRule>
  </conditionalFormatting>
  <conditionalFormatting sqref="Z159">
    <cfRule type="expression" dxfId="1151" priority="1151">
      <formula>INDIRECT(ADDRESS(ROW(),COLUMN()))=TRUNC(INDIRECT(ADDRESS(ROW(),COLUMN())))</formula>
    </cfRule>
  </conditionalFormatting>
  <conditionalFormatting sqref="Z158">
    <cfRule type="expression" dxfId="1150" priority="1150">
      <formula>INDIRECT(ADDRESS(ROW(),COLUMN()))=TRUNC(INDIRECT(ADDRESS(ROW(),COLUMN())))</formula>
    </cfRule>
  </conditionalFormatting>
  <conditionalFormatting sqref="AA159:AF159">
    <cfRule type="expression" dxfId="1149" priority="1149">
      <formula>INDIRECT(ADDRESS(ROW(),COLUMN()))=TRUNC(INDIRECT(ADDRESS(ROW(),COLUMN())))</formula>
    </cfRule>
  </conditionalFormatting>
  <conditionalFormatting sqref="AA158:AF158">
    <cfRule type="expression" dxfId="1148" priority="1148">
      <formula>INDIRECT(ADDRESS(ROW(),COLUMN()))=TRUNC(INDIRECT(ADDRESS(ROW(),COLUMN())))</formula>
    </cfRule>
  </conditionalFormatting>
  <conditionalFormatting sqref="AG159">
    <cfRule type="expression" dxfId="1147" priority="1147">
      <formula>INDIRECT(ADDRESS(ROW(),COLUMN()))=TRUNC(INDIRECT(ADDRESS(ROW(),COLUMN())))</formula>
    </cfRule>
  </conditionalFormatting>
  <conditionalFormatting sqref="AG158">
    <cfRule type="expression" dxfId="1146" priority="1146">
      <formula>INDIRECT(ADDRESS(ROW(),COLUMN()))=TRUNC(INDIRECT(ADDRESS(ROW(),COLUMN())))</formula>
    </cfRule>
  </conditionalFormatting>
  <conditionalFormatting sqref="AH159:AM159">
    <cfRule type="expression" dxfId="1145" priority="1145">
      <formula>INDIRECT(ADDRESS(ROW(),COLUMN()))=TRUNC(INDIRECT(ADDRESS(ROW(),COLUMN())))</formula>
    </cfRule>
  </conditionalFormatting>
  <conditionalFormatting sqref="AH158:AM158">
    <cfRule type="expression" dxfId="1144" priority="1144">
      <formula>INDIRECT(ADDRESS(ROW(),COLUMN()))=TRUNC(INDIRECT(ADDRESS(ROW(),COLUMN())))</formula>
    </cfRule>
  </conditionalFormatting>
  <conditionalFormatting sqref="AN159">
    <cfRule type="expression" dxfId="1143" priority="1143">
      <formula>INDIRECT(ADDRESS(ROW(),COLUMN()))=TRUNC(INDIRECT(ADDRESS(ROW(),COLUMN())))</formula>
    </cfRule>
  </conditionalFormatting>
  <conditionalFormatting sqref="AN158">
    <cfRule type="expression" dxfId="1142" priority="1142">
      <formula>INDIRECT(ADDRESS(ROW(),COLUMN()))=TRUNC(INDIRECT(ADDRESS(ROW(),COLUMN())))</formula>
    </cfRule>
  </conditionalFormatting>
  <conditionalFormatting sqref="AO159:AT159">
    <cfRule type="expression" dxfId="1141" priority="1141">
      <formula>INDIRECT(ADDRESS(ROW(),COLUMN()))=TRUNC(INDIRECT(ADDRESS(ROW(),COLUMN())))</formula>
    </cfRule>
  </conditionalFormatting>
  <conditionalFormatting sqref="AO158:AT158">
    <cfRule type="expression" dxfId="1140" priority="1140">
      <formula>INDIRECT(ADDRESS(ROW(),COLUMN()))=TRUNC(INDIRECT(ADDRESS(ROW(),COLUMN())))</formula>
    </cfRule>
  </conditionalFormatting>
  <conditionalFormatting sqref="AU159">
    <cfRule type="expression" dxfId="1139" priority="1139">
      <formula>INDIRECT(ADDRESS(ROW(),COLUMN()))=TRUNC(INDIRECT(ADDRESS(ROW(),COLUMN())))</formula>
    </cfRule>
  </conditionalFormatting>
  <conditionalFormatting sqref="AU158">
    <cfRule type="expression" dxfId="1138" priority="1138">
      <formula>INDIRECT(ADDRESS(ROW(),COLUMN()))=TRUNC(INDIRECT(ADDRESS(ROW(),COLUMN())))</formula>
    </cfRule>
  </conditionalFormatting>
  <conditionalFormatting sqref="AV159:AW159">
    <cfRule type="expression" dxfId="1137" priority="1137">
      <formula>INDIRECT(ADDRESS(ROW(),COLUMN()))=TRUNC(INDIRECT(ADDRESS(ROW(),COLUMN())))</formula>
    </cfRule>
  </conditionalFormatting>
  <conditionalFormatting sqref="AV158:AW158">
    <cfRule type="expression" dxfId="1136" priority="1136">
      <formula>INDIRECT(ADDRESS(ROW(),COLUMN()))=TRUNC(INDIRECT(ADDRESS(ROW(),COLUMN())))</formula>
    </cfRule>
  </conditionalFormatting>
  <conditionalFormatting sqref="AX161:BA162">
    <cfRule type="expression" dxfId="1135" priority="1135">
      <formula>INDIRECT(ADDRESS(ROW(),COLUMN()))=TRUNC(INDIRECT(ADDRESS(ROW(),COLUMN())))</formula>
    </cfRule>
  </conditionalFormatting>
  <conditionalFormatting sqref="S162">
    <cfRule type="expression" dxfId="1134" priority="1134">
      <formula>INDIRECT(ADDRESS(ROW(),COLUMN()))=TRUNC(INDIRECT(ADDRESS(ROW(),COLUMN())))</formula>
    </cfRule>
  </conditionalFormatting>
  <conditionalFormatting sqref="S161">
    <cfRule type="expression" dxfId="1133" priority="1133">
      <formula>INDIRECT(ADDRESS(ROW(),COLUMN()))=TRUNC(INDIRECT(ADDRESS(ROW(),COLUMN())))</formula>
    </cfRule>
  </conditionalFormatting>
  <conditionalFormatting sqref="T162:Y162">
    <cfRule type="expression" dxfId="1132" priority="1132">
      <formula>INDIRECT(ADDRESS(ROW(),COLUMN()))=TRUNC(INDIRECT(ADDRESS(ROW(),COLUMN())))</formula>
    </cfRule>
  </conditionalFormatting>
  <conditionalFormatting sqref="T161:Y161">
    <cfRule type="expression" dxfId="1131" priority="1131">
      <formula>INDIRECT(ADDRESS(ROW(),COLUMN()))=TRUNC(INDIRECT(ADDRESS(ROW(),COLUMN())))</formula>
    </cfRule>
  </conditionalFormatting>
  <conditionalFormatting sqref="Z162">
    <cfRule type="expression" dxfId="1130" priority="1130">
      <formula>INDIRECT(ADDRESS(ROW(),COLUMN()))=TRUNC(INDIRECT(ADDRESS(ROW(),COLUMN())))</formula>
    </cfRule>
  </conditionalFormatting>
  <conditionalFormatting sqref="Z161">
    <cfRule type="expression" dxfId="1129" priority="1129">
      <formula>INDIRECT(ADDRESS(ROW(),COLUMN()))=TRUNC(INDIRECT(ADDRESS(ROW(),COLUMN())))</formula>
    </cfRule>
  </conditionalFormatting>
  <conditionalFormatting sqref="AA162:AF162">
    <cfRule type="expression" dxfId="1128" priority="1128">
      <formula>INDIRECT(ADDRESS(ROW(),COLUMN()))=TRUNC(INDIRECT(ADDRESS(ROW(),COLUMN())))</formula>
    </cfRule>
  </conditionalFormatting>
  <conditionalFormatting sqref="AA161:AF161">
    <cfRule type="expression" dxfId="1127" priority="1127">
      <formula>INDIRECT(ADDRESS(ROW(),COLUMN()))=TRUNC(INDIRECT(ADDRESS(ROW(),COLUMN())))</formula>
    </cfRule>
  </conditionalFormatting>
  <conditionalFormatting sqref="AG162">
    <cfRule type="expression" dxfId="1126" priority="1126">
      <formula>INDIRECT(ADDRESS(ROW(),COLUMN()))=TRUNC(INDIRECT(ADDRESS(ROW(),COLUMN())))</formula>
    </cfRule>
  </conditionalFormatting>
  <conditionalFormatting sqref="AG161">
    <cfRule type="expression" dxfId="1125" priority="1125">
      <formula>INDIRECT(ADDRESS(ROW(),COLUMN()))=TRUNC(INDIRECT(ADDRESS(ROW(),COLUMN())))</formula>
    </cfRule>
  </conditionalFormatting>
  <conditionalFormatting sqref="AH162:AM162">
    <cfRule type="expression" dxfId="1124" priority="1124">
      <formula>INDIRECT(ADDRESS(ROW(),COLUMN()))=TRUNC(INDIRECT(ADDRESS(ROW(),COLUMN())))</formula>
    </cfRule>
  </conditionalFormatting>
  <conditionalFormatting sqref="AH161:AM161">
    <cfRule type="expression" dxfId="1123" priority="1123">
      <formula>INDIRECT(ADDRESS(ROW(),COLUMN()))=TRUNC(INDIRECT(ADDRESS(ROW(),COLUMN())))</formula>
    </cfRule>
  </conditionalFormatting>
  <conditionalFormatting sqref="AN162">
    <cfRule type="expression" dxfId="1122" priority="1122">
      <formula>INDIRECT(ADDRESS(ROW(),COLUMN()))=TRUNC(INDIRECT(ADDRESS(ROW(),COLUMN())))</formula>
    </cfRule>
  </conditionalFormatting>
  <conditionalFormatting sqref="AN161">
    <cfRule type="expression" dxfId="1121" priority="1121">
      <formula>INDIRECT(ADDRESS(ROW(),COLUMN()))=TRUNC(INDIRECT(ADDRESS(ROW(),COLUMN())))</formula>
    </cfRule>
  </conditionalFormatting>
  <conditionalFormatting sqref="AO162:AT162">
    <cfRule type="expression" dxfId="1120" priority="1120">
      <formula>INDIRECT(ADDRESS(ROW(),COLUMN()))=TRUNC(INDIRECT(ADDRESS(ROW(),COLUMN())))</formula>
    </cfRule>
  </conditionalFormatting>
  <conditionalFormatting sqref="AO161:AT161">
    <cfRule type="expression" dxfId="1119" priority="1119">
      <formula>INDIRECT(ADDRESS(ROW(),COLUMN()))=TRUNC(INDIRECT(ADDRESS(ROW(),COLUMN())))</formula>
    </cfRule>
  </conditionalFormatting>
  <conditionalFormatting sqref="AU162">
    <cfRule type="expression" dxfId="1118" priority="1118">
      <formula>INDIRECT(ADDRESS(ROW(),COLUMN()))=TRUNC(INDIRECT(ADDRESS(ROW(),COLUMN())))</formula>
    </cfRule>
  </conditionalFormatting>
  <conditionalFormatting sqref="AU161">
    <cfRule type="expression" dxfId="1117" priority="1117">
      <formula>INDIRECT(ADDRESS(ROW(),COLUMN()))=TRUNC(INDIRECT(ADDRESS(ROW(),COLUMN())))</formula>
    </cfRule>
  </conditionalFormatting>
  <conditionalFormatting sqref="AV162:AW162">
    <cfRule type="expression" dxfId="1116" priority="1116">
      <formula>INDIRECT(ADDRESS(ROW(),COLUMN()))=TRUNC(INDIRECT(ADDRESS(ROW(),COLUMN())))</formula>
    </cfRule>
  </conditionalFormatting>
  <conditionalFormatting sqref="AV161:AW161">
    <cfRule type="expression" dxfId="1115" priority="1115">
      <formula>INDIRECT(ADDRESS(ROW(),COLUMN()))=TRUNC(INDIRECT(ADDRESS(ROW(),COLUMN())))</formula>
    </cfRule>
  </conditionalFormatting>
  <conditionalFormatting sqref="AX164:BA165">
    <cfRule type="expression" dxfId="1114" priority="1114">
      <formula>INDIRECT(ADDRESS(ROW(),COLUMN()))=TRUNC(INDIRECT(ADDRESS(ROW(),COLUMN())))</formula>
    </cfRule>
  </conditionalFormatting>
  <conditionalFormatting sqref="S165">
    <cfRule type="expression" dxfId="1113" priority="1113">
      <formula>INDIRECT(ADDRESS(ROW(),COLUMN()))=TRUNC(INDIRECT(ADDRESS(ROW(),COLUMN())))</formula>
    </cfRule>
  </conditionalFormatting>
  <conditionalFormatting sqref="S164">
    <cfRule type="expression" dxfId="1112" priority="1112">
      <formula>INDIRECT(ADDRESS(ROW(),COLUMN()))=TRUNC(INDIRECT(ADDRESS(ROW(),COLUMN())))</formula>
    </cfRule>
  </conditionalFormatting>
  <conditionalFormatting sqref="T165:Y165">
    <cfRule type="expression" dxfId="1111" priority="1111">
      <formula>INDIRECT(ADDRESS(ROW(),COLUMN()))=TRUNC(INDIRECT(ADDRESS(ROW(),COLUMN())))</formula>
    </cfRule>
  </conditionalFormatting>
  <conditionalFormatting sqref="T164:Y164">
    <cfRule type="expression" dxfId="1110" priority="1110">
      <formula>INDIRECT(ADDRESS(ROW(),COLUMN()))=TRUNC(INDIRECT(ADDRESS(ROW(),COLUMN())))</formula>
    </cfRule>
  </conditionalFormatting>
  <conditionalFormatting sqref="Z165">
    <cfRule type="expression" dxfId="1109" priority="1109">
      <formula>INDIRECT(ADDRESS(ROW(),COLUMN()))=TRUNC(INDIRECT(ADDRESS(ROW(),COLUMN())))</formula>
    </cfRule>
  </conditionalFormatting>
  <conditionalFormatting sqref="Z164">
    <cfRule type="expression" dxfId="1108" priority="1108">
      <formula>INDIRECT(ADDRESS(ROW(),COLUMN()))=TRUNC(INDIRECT(ADDRESS(ROW(),COLUMN())))</formula>
    </cfRule>
  </conditionalFormatting>
  <conditionalFormatting sqref="AA165:AF165">
    <cfRule type="expression" dxfId="1107" priority="1107">
      <formula>INDIRECT(ADDRESS(ROW(),COLUMN()))=TRUNC(INDIRECT(ADDRESS(ROW(),COLUMN())))</formula>
    </cfRule>
  </conditionalFormatting>
  <conditionalFormatting sqref="AA164:AF164">
    <cfRule type="expression" dxfId="1106" priority="1106">
      <formula>INDIRECT(ADDRESS(ROW(),COLUMN()))=TRUNC(INDIRECT(ADDRESS(ROW(),COLUMN())))</formula>
    </cfRule>
  </conditionalFormatting>
  <conditionalFormatting sqref="AG165">
    <cfRule type="expression" dxfId="1105" priority="1105">
      <formula>INDIRECT(ADDRESS(ROW(),COLUMN()))=TRUNC(INDIRECT(ADDRESS(ROW(),COLUMN())))</formula>
    </cfRule>
  </conditionalFormatting>
  <conditionalFormatting sqref="AG164">
    <cfRule type="expression" dxfId="1104" priority="1104">
      <formula>INDIRECT(ADDRESS(ROW(),COLUMN()))=TRUNC(INDIRECT(ADDRESS(ROW(),COLUMN())))</formula>
    </cfRule>
  </conditionalFormatting>
  <conditionalFormatting sqref="AH165:AM165">
    <cfRule type="expression" dxfId="1103" priority="1103">
      <formula>INDIRECT(ADDRESS(ROW(),COLUMN()))=TRUNC(INDIRECT(ADDRESS(ROW(),COLUMN())))</formula>
    </cfRule>
  </conditionalFormatting>
  <conditionalFormatting sqref="AH164:AM164">
    <cfRule type="expression" dxfId="1102" priority="1102">
      <formula>INDIRECT(ADDRESS(ROW(),COLUMN()))=TRUNC(INDIRECT(ADDRESS(ROW(),COLUMN())))</formula>
    </cfRule>
  </conditionalFormatting>
  <conditionalFormatting sqref="AN165">
    <cfRule type="expression" dxfId="1101" priority="1101">
      <formula>INDIRECT(ADDRESS(ROW(),COLUMN()))=TRUNC(INDIRECT(ADDRESS(ROW(),COLUMN())))</formula>
    </cfRule>
  </conditionalFormatting>
  <conditionalFormatting sqref="AN164">
    <cfRule type="expression" dxfId="1100" priority="1100">
      <formula>INDIRECT(ADDRESS(ROW(),COLUMN()))=TRUNC(INDIRECT(ADDRESS(ROW(),COLUMN())))</formula>
    </cfRule>
  </conditionalFormatting>
  <conditionalFormatting sqref="AO165:AT165">
    <cfRule type="expression" dxfId="1099" priority="1099">
      <formula>INDIRECT(ADDRESS(ROW(),COLUMN()))=TRUNC(INDIRECT(ADDRESS(ROW(),COLUMN())))</formula>
    </cfRule>
  </conditionalFormatting>
  <conditionalFormatting sqref="AO164:AT164">
    <cfRule type="expression" dxfId="1098" priority="1098">
      <formula>INDIRECT(ADDRESS(ROW(),COLUMN()))=TRUNC(INDIRECT(ADDRESS(ROW(),COLUMN())))</formula>
    </cfRule>
  </conditionalFormatting>
  <conditionalFormatting sqref="AU165">
    <cfRule type="expression" dxfId="1097" priority="1097">
      <formula>INDIRECT(ADDRESS(ROW(),COLUMN()))=TRUNC(INDIRECT(ADDRESS(ROW(),COLUMN())))</formula>
    </cfRule>
  </conditionalFormatting>
  <conditionalFormatting sqref="AU164">
    <cfRule type="expression" dxfId="1096" priority="1096">
      <formula>INDIRECT(ADDRESS(ROW(),COLUMN()))=TRUNC(INDIRECT(ADDRESS(ROW(),COLUMN())))</formula>
    </cfRule>
  </conditionalFormatting>
  <conditionalFormatting sqref="AV165:AW165">
    <cfRule type="expression" dxfId="1095" priority="1095">
      <formula>INDIRECT(ADDRESS(ROW(),COLUMN()))=TRUNC(INDIRECT(ADDRESS(ROW(),COLUMN())))</formula>
    </cfRule>
  </conditionalFormatting>
  <conditionalFormatting sqref="AV164:AW164">
    <cfRule type="expression" dxfId="1094" priority="1094">
      <formula>INDIRECT(ADDRESS(ROW(),COLUMN()))=TRUNC(INDIRECT(ADDRESS(ROW(),COLUMN())))</formula>
    </cfRule>
  </conditionalFormatting>
  <conditionalFormatting sqref="AX167:BA168">
    <cfRule type="expression" dxfId="1093" priority="1093">
      <formula>INDIRECT(ADDRESS(ROW(),COLUMN()))=TRUNC(INDIRECT(ADDRESS(ROW(),COLUMN())))</formula>
    </cfRule>
  </conditionalFormatting>
  <conditionalFormatting sqref="S168">
    <cfRule type="expression" dxfId="1092" priority="1092">
      <formula>INDIRECT(ADDRESS(ROW(),COLUMN()))=TRUNC(INDIRECT(ADDRESS(ROW(),COLUMN())))</formula>
    </cfRule>
  </conditionalFormatting>
  <conditionalFormatting sqref="S167">
    <cfRule type="expression" dxfId="1091" priority="1091">
      <formula>INDIRECT(ADDRESS(ROW(),COLUMN()))=TRUNC(INDIRECT(ADDRESS(ROW(),COLUMN())))</formula>
    </cfRule>
  </conditionalFormatting>
  <conditionalFormatting sqref="T168:Y168">
    <cfRule type="expression" dxfId="1090" priority="1090">
      <formula>INDIRECT(ADDRESS(ROW(),COLUMN()))=TRUNC(INDIRECT(ADDRESS(ROW(),COLUMN())))</formula>
    </cfRule>
  </conditionalFormatting>
  <conditionalFormatting sqref="T167:Y167">
    <cfRule type="expression" dxfId="1089" priority="1089">
      <formula>INDIRECT(ADDRESS(ROW(),COLUMN()))=TRUNC(INDIRECT(ADDRESS(ROW(),COLUMN())))</formula>
    </cfRule>
  </conditionalFormatting>
  <conditionalFormatting sqref="Z168">
    <cfRule type="expression" dxfId="1088" priority="1088">
      <formula>INDIRECT(ADDRESS(ROW(),COLUMN()))=TRUNC(INDIRECT(ADDRESS(ROW(),COLUMN())))</formula>
    </cfRule>
  </conditionalFormatting>
  <conditionalFormatting sqref="Z167">
    <cfRule type="expression" dxfId="1087" priority="1087">
      <formula>INDIRECT(ADDRESS(ROW(),COLUMN()))=TRUNC(INDIRECT(ADDRESS(ROW(),COLUMN())))</formula>
    </cfRule>
  </conditionalFormatting>
  <conditionalFormatting sqref="AA168:AF168">
    <cfRule type="expression" dxfId="1086" priority="1086">
      <formula>INDIRECT(ADDRESS(ROW(),COLUMN()))=TRUNC(INDIRECT(ADDRESS(ROW(),COLUMN())))</formula>
    </cfRule>
  </conditionalFormatting>
  <conditionalFormatting sqref="AA167:AF167">
    <cfRule type="expression" dxfId="1085" priority="1085">
      <formula>INDIRECT(ADDRESS(ROW(),COLUMN()))=TRUNC(INDIRECT(ADDRESS(ROW(),COLUMN())))</formula>
    </cfRule>
  </conditionalFormatting>
  <conditionalFormatting sqref="AG168">
    <cfRule type="expression" dxfId="1084" priority="1084">
      <formula>INDIRECT(ADDRESS(ROW(),COLUMN()))=TRUNC(INDIRECT(ADDRESS(ROW(),COLUMN())))</formula>
    </cfRule>
  </conditionalFormatting>
  <conditionalFormatting sqref="AG167">
    <cfRule type="expression" dxfId="1083" priority="1083">
      <formula>INDIRECT(ADDRESS(ROW(),COLUMN()))=TRUNC(INDIRECT(ADDRESS(ROW(),COLUMN())))</formula>
    </cfRule>
  </conditionalFormatting>
  <conditionalFormatting sqref="AH168:AM168">
    <cfRule type="expression" dxfId="1082" priority="1082">
      <formula>INDIRECT(ADDRESS(ROW(),COLUMN()))=TRUNC(INDIRECT(ADDRESS(ROW(),COLUMN())))</formula>
    </cfRule>
  </conditionalFormatting>
  <conditionalFormatting sqref="AH167:AM167">
    <cfRule type="expression" dxfId="1081" priority="1081">
      <formula>INDIRECT(ADDRESS(ROW(),COLUMN()))=TRUNC(INDIRECT(ADDRESS(ROW(),COLUMN())))</formula>
    </cfRule>
  </conditionalFormatting>
  <conditionalFormatting sqref="AN168">
    <cfRule type="expression" dxfId="1080" priority="1080">
      <formula>INDIRECT(ADDRESS(ROW(),COLUMN()))=TRUNC(INDIRECT(ADDRESS(ROW(),COLUMN())))</formula>
    </cfRule>
  </conditionalFormatting>
  <conditionalFormatting sqref="AN167">
    <cfRule type="expression" dxfId="1079" priority="1079">
      <formula>INDIRECT(ADDRESS(ROW(),COLUMN()))=TRUNC(INDIRECT(ADDRESS(ROW(),COLUMN())))</formula>
    </cfRule>
  </conditionalFormatting>
  <conditionalFormatting sqref="AO168:AT168">
    <cfRule type="expression" dxfId="1078" priority="1078">
      <formula>INDIRECT(ADDRESS(ROW(),COLUMN()))=TRUNC(INDIRECT(ADDRESS(ROW(),COLUMN())))</formula>
    </cfRule>
  </conditionalFormatting>
  <conditionalFormatting sqref="AO167:AT167">
    <cfRule type="expression" dxfId="1077" priority="1077">
      <formula>INDIRECT(ADDRESS(ROW(),COLUMN()))=TRUNC(INDIRECT(ADDRESS(ROW(),COLUMN())))</formula>
    </cfRule>
  </conditionalFormatting>
  <conditionalFormatting sqref="AU168">
    <cfRule type="expression" dxfId="1076" priority="1076">
      <formula>INDIRECT(ADDRESS(ROW(),COLUMN()))=TRUNC(INDIRECT(ADDRESS(ROW(),COLUMN())))</formula>
    </cfRule>
  </conditionalFormatting>
  <conditionalFormatting sqref="AU167">
    <cfRule type="expression" dxfId="1075" priority="1075">
      <formula>INDIRECT(ADDRESS(ROW(),COLUMN()))=TRUNC(INDIRECT(ADDRESS(ROW(),COLUMN())))</formula>
    </cfRule>
  </conditionalFormatting>
  <conditionalFormatting sqref="AV168:AW168">
    <cfRule type="expression" dxfId="1074" priority="1074">
      <formula>INDIRECT(ADDRESS(ROW(),COLUMN()))=TRUNC(INDIRECT(ADDRESS(ROW(),COLUMN())))</formula>
    </cfRule>
  </conditionalFormatting>
  <conditionalFormatting sqref="AV167:AW167">
    <cfRule type="expression" dxfId="1073" priority="1073">
      <formula>INDIRECT(ADDRESS(ROW(),COLUMN()))=TRUNC(INDIRECT(ADDRESS(ROW(),COLUMN())))</formula>
    </cfRule>
  </conditionalFormatting>
  <conditionalFormatting sqref="AX170:BA171">
    <cfRule type="expression" dxfId="1072" priority="1072">
      <formula>INDIRECT(ADDRESS(ROW(),COLUMN()))=TRUNC(INDIRECT(ADDRESS(ROW(),COLUMN())))</formula>
    </cfRule>
  </conditionalFormatting>
  <conditionalFormatting sqref="S171">
    <cfRule type="expression" dxfId="1071" priority="1071">
      <formula>INDIRECT(ADDRESS(ROW(),COLUMN()))=TRUNC(INDIRECT(ADDRESS(ROW(),COLUMN())))</formula>
    </cfRule>
  </conditionalFormatting>
  <conditionalFormatting sqref="S170">
    <cfRule type="expression" dxfId="1070" priority="1070">
      <formula>INDIRECT(ADDRESS(ROW(),COLUMN()))=TRUNC(INDIRECT(ADDRESS(ROW(),COLUMN())))</formula>
    </cfRule>
  </conditionalFormatting>
  <conditionalFormatting sqref="T171:Y171">
    <cfRule type="expression" dxfId="1069" priority="1069">
      <formula>INDIRECT(ADDRESS(ROW(),COLUMN()))=TRUNC(INDIRECT(ADDRESS(ROW(),COLUMN())))</formula>
    </cfRule>
  </conditionalFormatting>
  <conditionalFormatting sqref="T170:Y170">
    <cfRule type="expression" dxfId="1068" priority="1068">
      <formula>INDIRECT(ADDRESS(ROW(),COLUMN()))=TRUNC(INDIRECT(ADDRESS(ROW(),COLUMN())))</formula>
    </cfRule>
  </conditionalFormatting>
  <conditionalFormatting sqref="Z171">
    <cfRule type="expression" dxfId="1067" priority="1067">
      <formula>INDIRECT(ADDRESS(ROW(),COLUMN()))=TRUNC(INDIRECT(ADDRESS(ROW(),COLUMN())))</formula>
    </cfRule>
  </conditionalFormatting>
  <conditionalFormatting sqref="Z170">
    <cfRule type="expression" dxfId="1066" priority="1066">
      <formula>INDIRECT(ADDRESS(ROW(),COLUMN()))=TRUNC(INDIRECT(ADDRESS(ROW(),COLUMN())))</formula>
    </cfRule>
  </conditionalFormatting>
  <conditionalFormatting sqref="AA171:AF171">
    <cfRule type="expression" dxfId="1065" priority="1065">
      <formula>INDIRECT(ADDRESS(ROW(),COLUMN()))=TRUNC(INDIRECT(ADDRESS(ROW(),COLUMN())))</formula>
    </cfRule>
  </conditionalFormatting>
  <conditionalFormatting sqref="AA170:AF170">
    <cfRule type="expression" dxfId="1064" priority="1064">
      <formula>INDIRECT(ADDRESS(ROW(),COLUMN()))=TRUNC(INDIRECT(ADDRESS(ROW(),COLUMN())))</formula>
    </cfRule>
  </conditionalFormatting>
  <conditionalFormatting sqref="AG171">
    <cfRule type="expression" dxfId="1063" priority="1063">
      <formula>INDIRECT(ADDRESS(ROW(),COLUMN()))=TRUNC(INDIRECT(ADDRESS(ROW(),COLUMN())))</formula>
    </cfRule>
  </conditionalFormatting>
  <conditionalFormatting sqref="AG170">
    <cfRule type="expression" dxfId="1062" priority="1062">
      <formula>INDIRECT(ADDRESS(ROW(),COLUMN()))=TRUNC(INDIRECT(ADDRESS(ROW(),COLUMN())))</formula>
    </cfRule>
  </conditionalFormatting>
  <conditionalFormatting sqref="AH171:AM171">
    <cfRule type="expression" dxfId="1061" priority="1061">
      <formula>INDIRECT(ADDRESS(ROW(),COLUMN()))=TRUNC(INDIRECT(ADDRESS(ROW(),COLUMN())))</formula>
    </cfRule>
  </conditionalFormatting>
  <conditionalFormatting sqref="AH170:AM170">
    <cfRule type="expression" dxfId="1060" priority="1060">
      <formula>INDIRECT(ADDRESS(ROW(),COLUMN()))=TRUNC(INDIRECT(ADDRESS(ROW(),COLUMN())))</formula>
    </cfRule>
  </conditionalFormatting>
  <conditionalFormatting sqref="AN171">
    <cfRule type="expression" dxfId="1059" priority="1059">
      <formula>INDIRECT(ADDRESS(ROW(),COLUMN()))=TRUNC(INDIRECT(ADDRESS(ROW(),COLUMN())))</formula>
    </cfRule>
  </conditionalFormatting>
  <conditionalFormatting sqref="AN170">
    <cfRule type="expression" dxfId="1058" priority="1058">
      <formula>INDIRECT(ADDRESS(ROW(),COLUMN()))=TRUNC(INDIRECT(ADDRESS(ROW(),COLUMN())))</formula>
    </cfRule>
  </conditionalFormatting>
  <conditionalFormatting sqref="AO171:AT171">
    <cfRule type="expression" dxfId="1057" priority="1057">
      <formula>INDIRECT(ADDRESS(ROW(),COLUMN()))=TRUNC(INDIRECT(ADDRESS(ROW(),COLUMN())))</formula>
    </cfRule>
  </conditionalFormatting>
  <conditionalFormatting sqref="AO170:AT170">
    <cfRule type="expression" dxfId="1056" priority="1056">
      <formula>INDIRECT(ADDRESS(ROW(),COLUMN()))=TRUNC(INDIRECT(ADDRESS(ROW(),COLUMN())))</formula>
    </cfRule>
  </conditionalFormatting>
  <conditionalFormatting sqref="AU171">
    <cfRule type="expression" dxfId="1055" priority="1055">
      <formula>INDIRECT(ADDRESS(ROW(),COLUMN()))=TRUNC(INDIRECT(ADDRESS(ROW(),COLUMN())))</formula>
    </cfRule>
  </conditionalFormatting>
  <conditionalFormatting sqref="AU170">
    <cfRule type="expression" dxfId="1054" priority="1054">
      <formula>INDIRECT(ADDRESS(ROW(),COLUMN()))=TRUNC(INDIRECT(ADDRESS(ROW(),COLUMN())))</formula>
    </cfRule>
  </conditionalFormatting>
  <conditionalFormatting sqref="AV171:AW171">
    <cfRule type="expression" dxfId="1053" priority="1053">
      <formula>INDIRECT(ADDRESS(ROW(),COLUMN()))=TRUNC(INDIRECT(ADDRESS(ROW(),COLUMN())))</formula>
    </cfRule>
  </conditionalFormatting>
  <conditionalFormatting sqref="AV170:AW170">
    <cfRule type="expression" dxfId="1052" priority="1052">
      <formula>INDIRECT(ADDRESS(ROW(),COLUMN()))=TRUNC(INDIRECT(ADDRESS(ROW(),COLUMN())))</formula>
    </cfRule>
  </conditionalFormatting>
  <conditionalFormatting sqref="AX173:BA174">
    <cfRule type="expression" dxfId="1051" priority="1051">
      <formula>INDIRECT(ADDRESS(ROW(),COLUMN()))=TRUNC(INDIRECT(ADDRESS(ROW(),COLUMN())))</formula>
    </cfRule>
  </conditionalFormatting>
  <conditionalFormatting sqref="S174">
    <cfRule type="expression" dxfId="1050" priority="1050">
      <formula>INDIRECT(ADDRESS(ROW(),COLUMN()))=TRUNC(INDIRECT(ADDRESS(ROW(),COLUMN())))</formula>
    </cfRule>
  </conditionalFormatting>
  <conditionalFormatting sqref="S173">
    <cfRule type="expression" dxfId="1049" priority="1049">
      <formula>INDIRECT(ADDRESS(ROW(),COLUMN()))=TRUNC(INDIRECT(ADDRESS(ROW(),COLUMN())))</formula>
    </cfRule>
  </conditionalFormatting>
  <conditionalFormatting sqref="T174:Y174">
    <cfRule type="expression" dxfId="1048" priority="1048">
      <formula>INDIRECT(ADDRESS(ROW(),COLUMN()))=TRUNC(INDIRECT(ADDRESS(ROW(),COLUMN())))</formula>
    </cfRule>
  </conditionalFormatting>
  <conditionalFormatting sqref="T173:Y173">
    <cfRule type="expression" dxfId="1047" priority="1047">
      <formula>INDIRECT(ADDRESS(ROW(),COLUMN()))=TRUNC(INDIRECT(ADDRESS(ROW(),COLUMN())))</formula>
    </cfRule>
  </conditionalFormatting>
  <conditionalFormatting sqref="Z174">
    <cfRule type="expression" dxfId="1046" priority="1046">
      <formula>INDIRECT(ADDRESS(ROW(),COLUMN()))=TRUNC(INDIRECT(ADDRESS(ROW(),COLUMN())))</formula>
    </cfRule>
  </conditionalFormatting>
  <conditionalFormatting sqref="Z173">
    <cfRule type="expression" dxfId="1045" priority="1045">
      <formula>INDIRECT(ADDRESS(ROW(),COLUMN()))=TRUNC(INDIRECT(ADDRESS(ROW(),COLUMN())))</formula>
    </cfRule>
  </conditionalFormatting>
  <conditionalFormatting sqref="AA174:AF174">
    <cfRule type="expression" dxfId="1044" priority="1044">
      <formula>INDIRECT(ADDRESS(ROW(),COLUMN()))=TRUNC(INDIRECT(ADDRESS(ROW(),COLUMN())))</formula>
    </cfRule>
  </conditionalFormatting>
  <conditionalFormatting sqref="AA173:AF173">
    <cfRule type="expression" dxfId="1043" priority="1043">
      <formula>INDIRECT(ADDRESS(ROW(),COLUMN()))=TRUNC(INDIRECT(ADDRESS(ROW(),COLUMN())))</formula>
    </cfRule>
  </conditionalFormatting>
  <conditionalFormatting sqref="AG174">
    <cfRule type="expression" dxfId="1042" priority="1042">
      <formula>INDIRECT(ADDRESS(ROW(),COLUMN()))=TRUNC(INDIRECT(ADDRESS(ROW(),COLUMN())))</formula>
    </cfRule>
  </conditionalFormatting>
  <conditionalFormatting sqref="AG173">
    <cfRule type="expression" dxfId="1041" priority="1041">
      <formula>INDIRECT(ADDRESS(ROW(),COLUMN()))=TRUNC(INDIRECT(ADDRESS(ROW(),COLUMN())))</formula>
    </cfRule>
  </conditionalFormatting>
  <conditionalFormatting sqref="AH174:AM174">
    <cfRule type="expression" dxfId="1040" priority="1040">
      <formula>INDIRECT(ADDRESS(ROW(),COLUMN()))=TRUNC(INDIRECT(ADDRESS(ROW(),COLUMN())))</formula>
    </cfRule>
  </conditionalFormatting>
  <conditionalFormatting sqref="AH173:AM173">
    <cfRule type="expression" dxfId="1039" priority="1039">
      <formula>INDIRECT(ADDRESS(ROW(),COLUMN()))=TRUNC(INDIRECT(ADDRESS(ROW(),COLUMN())))</formula>
    </cfRule>
  </conditionalFormatting>
  <conditionalFormatting sqref="AN174">
    <cfRule type="expression" dxfId="1038" priority="1038">
      <formula>INDIRECT(ADDRESS(ROW(),COLUMN()))=TRUNC(INDIRECT(ADDRESS(ROW(),COLUMN())))</formula>
    </cfRule>
  </conditionalFormatting>
  <conditionalFormatting sqref="AN173">
    <cfRule type="expression" dxfId="1037" priority="1037">
      <formula>INDIRECT(ADDRESS(ROW(),COLUMN()))=TRUNC(INDIRECT(ADDRESS(ROW(),COLUMN())))</formula>
    </cfRule>
  </conditionalFormatting>
  <conditionalFormatting sqref="AO174:AT174">
    <cfRule type="expression" dxfId="1036" priority="1036">
      <formula>INDIRECT(ADDRESS(ROW(),COLUMN()))=TRUNC(INDIRECT(ADDRESS(ROW(),COLUMN())))</formula>
    </cfRule>
  </conditionalFormatting>
  <conditionalFormatting sqref="AO173:AT173">
    <cfRule type="expression" dxfId="1035" priority="1035">
      <formula>INDIRECT(ADDRESS(ROW(),COLUMN()))=TRUNC(INDIRECT(ADDRESS(ROW(),COLUMN())))</formula>
    </cfRule>
  </conditionalFormatting>
  <conditionalFormatting sqref="AU174">
    <cfRule type="expression" dxfId="1034" priority="1034">
      <formula>INDIRECT(ADDRESS(ROW(),COLUMN()))=TRUNC(INDIRECT(ADDRESS(ROW(),COLUMN())))</formula>
    </cfRule>
  </conditionalFormatting>
  <conditionalFormatting sqref="AU173">
    <cfRule type="expression" dxfId="1033" priority="1033">
      <formula>INDIRECT(ADDRESS(ROW(),COLUMN()))=TRUNC(INDIRECT(ADDRESS(ROW(),COLUMN())))</formula>
    </cfRule>
  </conditionalFormatting>
  <conditionalFormatting sqref="AV174:AW174">
    <cfRule type="expression" dxfId="1032" priority="1032">
      <formula>INDIRECT(ADDRESS(ROW(),COLUMN()))=TRUNC(INDIRECT(ADDRESS(ROW(),COLUMN())))</formula>
    </cfRule>
  </conditionalFormatting>
  <conditionalFormatting sqref="AV173:AW173">
    <cfRule type="expression" dxfId="1031" priority="1031">
      <formula>INDIRECT(ADDRESS(ROW(),COLUMN()))=TRUNC(INDIRECT(ADDRESS(ROW(),COLUMN())))</formula>
    </cfRule>
  </conditionalFormatting>
  <conditionalFormatting sqref="AX176:BA177">
    <cfRule type="expression" dxfId="1030" priority="1030">
      <formula>INDIRECT(ADDRESS(ROW(),COLUMN()))=TRUNC(INDIRECT(ADDRESS(ROW(),COLUMN())))</formula>
    </cfRule>
  </conditionalFormatting>
  <conditionalFormatting sqref="S177">
    <cfRule type="expression" dxfId="1029" priority="1029">
      <formula>INDIRECT(ADDRESS(ROW(),COLUMN()))=TRUNC(INDIRECT(ADDRESS(ROW(),COLUMN())))</formula>
    </cfRule>
  </conditionalFormatting>
  <conditionalFormatting sqref="S176">
    <cfRule type="expression" dxfId="1028" priority="1028">
      <formula>INDIRECT(ADDRESS(ROW(),COLUMN()))=TRUNC(INDIRECT(ADDRESS(ROW(),COLUMN())))</formula>
    </cfRule>
  </conditionalFormatting>
  <conditionalFormatting sqref="T177:Y177">
    <cfRule type="expression" dxfId="1027" priority="1027">
      <formula>INDIRECT(ADDRESS(ROW(),COLUMN()))=TRUNC(INDIRECT(ADDRESS(ROW(),COLUMN())))</formula>
    </cfRule>
  </conditionalFormatting>
  <conditionalFormatting sqref="T176:Y176">
    <cfRule type="expression" dxfId="1026" priority="1026">
      <formula>INDIRECT(ADDRESS(ROW(),COLUMN()))=TRUNC(INDIRECT(ADDRESS(ROW(),COLUMN())))</formula>
    </cfRule>
  </conditionalFormatting>
  <conditionalFormatting sqref="Z177">
    <cfRule type="expression" dxfId="1025" priority="1025">
      <formula>INDIRECT(ADDRESS(ROW(),COLUMN()))=TRUNC(INDIRECT(ADDRESS(ROW(),COLUMN())))</formula>
    </cfRule>
  </conditionalFormatting>
  <conditionalFormatting sqref="Z176">
    <cfRule type="expression" dxfId="1024" priority="1024">
      <formula>INDIRECT(ADDRESS(ROW(),COLUMN()))=TRUNC(INDIRECT(ADDRESS(ROW(),COLUMN())))</formula>
    </cfRule>
  </conditionalFormatting>
  <conditionalFormatting sqref="AA177:AF177">
    <cfRule type="expression" dxfId="1023" priority="1023">
      <formula>INDIRECT(ADDRESS(ROW(),COLUMN()))=TRUNC(INDIRECT(ADDRESS(ROW(),COLUMN())))</formula>
    </cfRule>
  </conditionalFormatting>
  <conditionalFormatting sqref="AA176:AF176">
    <cfRule type="expression" dxfId="1022" priority="1022">
      <formula>INDIRECT(ADDRESS(ROW(),COLUMN()))=TRUNC(INDIRECT(ADDRESS(ROW(),COLUMN())))</formula>
    </cfRule>
  </conditionalFormatting>
  <conditionalFormatting sqref="AG177">
    <cfRule type="expression" dxfId="1021" priority="1021">
      <formula>INDIRECT(ADDRESS(ROW(),COLUMN()))=TRUNC(INDIRECT(ADDRESS(ROW(),COLUMN())))</formula>
    </cfRule>
  </conditionalFormatting>
  <conditionalFormatting sqref="AG176">
    <cfRule type="expression" dxfId="1020" priority="1020">
      <formula>INDIRECT(ADDRESS(ROW(),COLUMN()))=TRUNC(INDIRECT(ADDRESS(ROW(),COLUMN())))</formula>
    </cfRule>
  </conditionalFormatting>
  <conditionalFormatting sqref="AH177:AM177">
    <cfRule type="expression" dxfId="1019" priority="1019">
      <formula>INDIRECT(ADDRESS(ROW(),COLUMN()))=TRUNC(INDIRECT(ADDRESS(ROW(),COLUMN())))</formula>
    </cfRule>
  </conditionalFormatting>
  <conditionalFormatting sqref="AH176:AM176">
    <cfRule type="expression" dxfId="1018" priority="1018">
      <formula>INDIRECT(ADDRESS(ROW(),COLUMN()))=TRUNC(INDIRECT(ADDRESS(ROW(),COLUMN())))</formula>
    </cfRule>
  </conditionalFormatting>
  <conditionalFormatting sqref="AN177">
    <cfRule type="expression" dxfId="1017" priority="1017">
      <formula>INDIRECT(ADDRESS(ROW(),COLUMN()))=TRUNC(INDIRECT(ADDRESS(ROW(),COLUMN())))</formula>
    </cfRule>
  </conditionalFormatting>
  <conditionalFormatting sqref="AN176">
    <cfRule type="expression" dxfId="1016" priority="1016">
      <formula>INDIRECT(ADDRESS(ROW(),COLUMN()))=TRUNC(INDIRECT(ADDRESS(ROW(),COLUMN())))</formula>
    </cfRule>
  </conditionalFormatting>
  <conditionalFormatting sqref="AO177:AT177">
    <cfRule type="expression" dxfId="1015" priority="1015">
      <formula>INDIRECT(ADDRESS(ROW(),COLUMN()))=TRUNC(INDIRECT(ADDRESS(ROW(),COLUMN())))</formula>
    </cfRule>
  </conditionalFormatting>
  <conditionalFormatting sqref="AO176:AT176">
    <cfRule type="expression" dxfId="1014" priority="1014">
      <formula>INDIRECT(ADDRESS(ROW(),COLUMN()))=TRUNC(INDIRECT(ADDRESS(ROW(),COLUMN())))</formula>
    </cfRule>
  </conditionalFormatting>
  <conditionalFormatting sqref="AU177">
    <cfRule type="expression" dxfId="1013" priority="1013">
      <formula>INDIRECT(ADDRESS(ROW(),COLUMN()))=TRUNC(INDIRECT(ADDRESS(ROW(),COLUMN())))</formula>
    </cfRule>
  </conditionalFormatting>
  <conditionalFormatting sqref="AU176">
    <cfRule type="expression" dxfId="1012" priority="1012">
      <formula>INDIRECT(ADDRESS(ROW(),COLUMN()))=TRUNC(INDIRECT(ADDRESS(ROW(),COLUMN())))</formula>
    </cfRule>
  </conditionalFormatting>
  <conditionalFormatting sqref="AV177:AW177">
    <cfRule type="expression" dxfId="1011" priority="1011">
      <formula>INDIRECT(ADDRESS(ROW(),COLUMN()))=TRUNC(INDIRECT(ADDRESS(ROW(),COLUMN())))</formula>
    </cfRule>
  </conditionalFormatting>
  <conditionalFormatting sqref="AV176:AW176">
    <cfRule type="expression" dxfId="1010" priority="1010">
      <formula>INDIRECT(ADDRESS(ROW(),COLUMN()))=TRUNC(INDIRECT(ADDRESS(ROW(),COLUMN())))</formula>
    </cfRule>
  </conditionalFormatting>
  <conditionalFormatting sqref="AX179:BA180">
    <cfRule type="expression" dxfId="1009" priority="1009">
      <formula>INDIRECT(ADDRESS(ROW(),COLUMN()))=TRUNC(INDIRECT(ADDRESS(ROW(),COLUMN())))</formula>
    </cfRule>
  </conditionalFormatting>
  <conditionalFormatting sqref="S180">
    <cfRule type="expression" dxfId="1008" priority="1008">
      <formula>INDIRECT(ADDRESS(ROW(),COLUMN()))=TRUNC(INDIRECT(ADDRESS(ROW(),COLUMN())))</formula>
    </cfRule>
  </conditionalFormatting>
  <conditionalFormatting sqref="S179">
    <cfRule type="expression" dxfId="1007" priority="1007">
      <formula>INDIRECT(ADDRESS(ROW(),COLUMN()))=TRUNC(INDIRECT(ADDRESS(ROW(),COLUMN())))</formula>
    </cfRule>
  </conditionalFormatting>
  <conditionalFormatting sqref="T180:Y180">
    <cfRule type="expression" dxfId="1006" priority="1006">
      <formula>INDIRECT(ADDRESS(ROW(),COLUMN()))=TRUNC(INDIRECT(ADDRESS(ROW(),COLUMN())))</formula>
    </cfRule>
  </conditionalFormatting>
  <conditionalFormatting sqref="T179:Y179">
    <cfRule type="expression" dxfId="1005" priority="1005">
      <formula>INDIRECT(ADDRESS(ROW(),COLUMN()))=TRUNC(INDIRECT(ADDRESS(ROW(),COLUMN())))</formula>
    </cfRule>
  </conditionalFormatting>
  <conditionalFormatting sqref="Z180">
    <cfRule type="expression" dxfId="1004" priority="1004">
      <formula>INDIRECT(ADDRESS(ROW(),COLUMN()))=TRUNC(INDIRECT(ADDRESS(ROW(),COLUMN())))</formula>
    </cfRule>
  </conditionalFormatting>
  <conditionalFormatting sqref="Z179">
    <cfRule type="expression" dxfId="1003" priority="1003">
      <formula>INDIRECT(ADDRESS(ROW(),COLUMN()))=TRUNC(INDIRECT(ADDRESS(ROW(),COLUMN())))</formula>
    </cfRule>
  </conditionalFormatting>
  <conditionalFormatting sqref="AA180:AF180">
    <cfRule type="expression" dxfId="1002" priority="1002">
      <formula>INDIRECT(ADDRESS(ROW(),COLUMN()))=TRUNC(INDIRECT(ADDRESS(ROW(),COLUMN())))</formula>
    </cfRule>
  </conditionalFormatting>
  <conditionalFormatting sqref="AA179:AF179">
    <cfRule type="expression" dxfId="1001" priority="1001">
      <formula>INDIRECT(ADDRESS(ROW(),COLUMN()))=TRUNC(INDIRECT(ADDRESS(ROW(),COLUMN())))</formula>
    </cfRule>
  </conditionalFormatting>
  <conditionalFormatting sqref="AG180">
    <cfRule type="expression" dxfId="1000" priority="1000">
      <formula>INDIRECT(ADDRESS(ROW(),COLUMN()))=TRUNC(INDIRECT(ADDRESS(ROW(),COLUMN())))</formula>
    </cfRule>
  </conditionalFormatting>
  <conditionalFormatting sqref="AG179">
    <cfRule type="expression" dxfId="999" priority="999">
      <formula>INDIRECT(ADDRESS(ROW(),COLUMN()))=TRUNC(INDIRECT(ADDRESS(ROW(),COLUMN())))</formula>
    </cfRule>
  </conditionalFormatting>
  <conditionalFormatting sqref="AH180:AM180">
    <cfRule type="expression" dxfId="998" priority="998">
      <formula>INDIRECT(ADDRESS(ROW(),COLUMN()))=TRUNC(INDIRECT(ADDRESS(ROW(),COLUMN())))</formula>
    </cfRule>
  </conditionalFormatting>
  <conditionalFormatting sqref="AH179:AM179">
    <cfRule type="expression" dxfId="997" priority="997">
      <formula>INDIRECT(ADDRESS(ROW(),COLUMN()))=TRUNC(INDIRECT(ADDRESS(ROW(),COLUMN())))</formula>
    </cfRule>
  </conditionalFormatting>
  <conditionalFormatting sqref="AN180">
    <cfRule type="expression" dxfId="996" priority="996">
      <formula>INDIRECT(ADDRESS(ROW(),COLUMN()))=TRUNC(INDIRECT(ADDRESS(ROW(),COLUMN())))</formula>
    </cfRule>
  </conditionalFormatting>
  <conditionalFormatting sqref="AN179">
    <cfRule type="expression" dxfId="995" priority="995">
      <formula>INDIRECT(ADDRESS(ROW(),COLUMN()))=TRUNC(INDIRECT(ADDRESS(ROW(),COLUMN())))</formula>
    </cfRule>
  </conditionalFormatting>
  <conditionalFormatting sqref="AO180:AT180">
    <cfRule type="expression" dxfId="994" priority="994">
      <formula>INDIRECT(ADDRESS(ROW(),COLUMN()))=TRUNC(INDIRECT(ADDRESS(ROW(),COLUMN())))</formula>
    </cfRule>
  </conditionalFormatting>
  <conditionalFormatting sqref="AO179:AT179">
    <cfRule type="expression" dxfId="993" priority="993">
      <formula>INDIRECT(ADDRESS(ROW(),COLUMN()))=TRUNC(INDIRECT(ADDRESS(ROW(),COLUMN())))</formula>
    </cfRule>
  </conditionalFormatting>
  <conditionalFormatting sqref="AU180">
    <cfRule type="expression" dxfId="992" priority="992">
      <formula>INDIRECT(ADDRESS(ROW(),COLUMN()))=TRUNC(INDIRECT(ADDRESS(ROW(),COLUMN())))</formula>
    </cfRule>
  </conditionalFormatting>
  <conditionalFormatting sqref="AU179">
    <cfRule type="expression" dxfId="991" priority="991">
      <formula>INDIRECT(ADDRESS(ROW(),COLUMN()))=TRUNC(INDIRECT(ADDRESS(ROW(),COLUMN())))</formula>
    </cfRule>
  </conditionalFormatting>
  <conditionalFormatting sqref="AV180:AW180">
    <cfRule type="expression" dxfId="990" priority="990">
      <formula>INDIRECT(ADDRESS(ROW(),COLUMN()))=TRUNC(INDIRECT(ADDRESS(ROW(),COLUMN())))</formula>
    </cfRule>
  </conditionalFormatting>
  <conditionalFormatting sqref="AV179:AW179">
    <cfRule type="expression" dxfId="989" priority="989">
      <formula>INDIRECT(ADDRESS(ROW(),COLUMN()))=TRUNC(INDIRECT(ADDRESS(ROW(),COLUMN())))</formula>
    </cfRule>
  </conditionalFormatting>
  <conditionalFormatting sqref="AX182:BA183">
    <cfRule type="expression" dxfId="988" priority="988">
      <formula>INDIRECT(ADDRESS(ROW(),COLUMN()))=TRUNC(INDIRECT(ADDRESS(ROW(),COLUMN())))</formula>
    </cfRule>
  </conditionalFormatting>
  <conditionalFormatting sqref="S183">
    <cfRule type="expression" dxfId="987" priority="987">
      <formula>INDIRECT(ADDRESS(ROW(),COLUMN()))=TRUNC(INDIRECT(ADDRESS(ROW(),COLUMN())))</formula>
    </cfRule>
  </conditionalFormatting>
  <conditionalFormatting sqref="S182">
    <cfRule type="expression" dxfId="986" priority="986">
      <formula>INDIRECT(ADDRESS(ROW(),COLUMN()))=TRUNC(INDIRECT(ADDRESS(ROW(),COLUMN())))</formula>
    </cfRule>
  </conditionalFormatting>
  <conditionalFormatting sqref="T183:Y183">
    <cfRule type="expression" dxfId="985" priority="985">
      <formula>INDIRECT(ADDRESS(ROW(),COLUMN()))=TRUNC(INDIRECT(ADDRESS(ROW(),COLUMN())))</formula>
    </cfRule>
  </conditionalFormatting>
  <conditionalFormatting sqref="T182:Y182">
    <cfRule type="expression" dxfId="984" priority="984">
      <formula>INDIRECT(ADDRESS(ROW(),COLUMN()))=TRUNC(INDIRECT(ADDRESS(ROW(),COLUMN())))</formula>
    </cfRule>
  </conditionalFormatting>
  <conditionalFormatting sqref="Z183">
    <cfRule type="expression" dxfId="983" priority="983">
      <formula>INDIRECT(ADDRESS(ROW(),COLUMN()))=TRUNC(INDIRECT(ADDRESS(ROW(),COLUMN())))</formula>
    </cfRule>
  </conditionalFormatting>
  <conditionalFormatting sqref="Z182">
    <cfRule type="expression" dxfId="982" priority="982">
      <formula>INDIRECT(ADDRESS(ROW(),COLUMN()))=TRUNC(INDIRECT(ADDRESS(ROW(),COLUMN())))</formula>
    </cfRule>
  </conditionalFormatting>
  <conditionalFormatting sqref="AA183:AF183">
    <cfRule type="expression" dxfId="981" priority="981">
      <formula>INDIRECT(ADDRESS(ROW(),COLUMN()))=TRUNC(INDIRECT(ADDRESS(ROW(),COLUMN())))</formula>
    </cfRule>
  </conditionalFormatting>
  <conditionalFormatting sqref="AA182:AF182">
    <cfRule type="expression" dxfId="980" priority="980">
      <formula>INDIRECT(ADDRESS(ROW(),COLUMN()))=TRUNC(INDIRECT(ADDRESS(ROW(),COLUMN())))</formula>
    </cfRule>
  </conditionalFormatting>
  <conditionalFormatting sqref="AG183">
    <cfRule type="expression" dxfId="979" priority="979">
      <formula>INDIRECT(ADDRESS(ROW(),COLUMN()))=TRUNC(INDIRECT(ADDRESS(ROW(),COLUMN())))</formula>
    </cfRule>
  </conditionalFormatting>
  <conditionalFormatting sqref="AG182">
    <cfRule type="expression" dxfId="978" priority="978">
      <formula>INDIRECT(ADDRESS(ROW(),COLUMN()))=TRUNC(INDIRECT(ADDRESS(ROW(),COLUMN())))</formula>
    </cfRule>
  </conditionalFormatting>
  <conditionalFormatting sqref="AH183:AM183">
    <cfRule type="expression" dxfId="977" priority="977">
      <formula>INDIRECT(ADDRESS(ROW(),COLUMN()))=TRUNC(INDIRECT(ADDRESS(ROW(),COLUMN())))</formula>
    </cfRule>
  </conditionalFormatting>
  <conditionalFormatting sqref="AH182:AM182">
    <cfRule type="expression" dxfId="976" priority="976">
      <formula>INDIRECT(ADDRESS(ROW(),COLUMN()))=TRUNC(INDIRECT(ADDRESS(ROW(),COLUMN())))</formula>
    </cfRule>
  </conditionalFormatting>
  <conditionalFormatting sqref="AN183">
    <cfRule type="expression" dxfId="975" priority="975">
      <formula>INDIRECT(ADDRESS(ROW(),COLUMN()))=TRUNC(INDIRECT(ADDRESS(ROW(),COLUMN())))</formula>
    </cfRule>
  </conditionalFormatting>
  <conditionalFormatting sqref="AN182">
    <cfRule type="expression" dxfId="974" priority="974">
      <formula>INDIRECT(ADDRESS(ROW(),COLUMN()))=TRUNC(INDIRECT(ADDRESS(ROW(),COLUMN())))</formula>
    </cfRule>
  </conditionalFormatting>
  <conditionalFormatting sqref="AO183:AT183">
    <cfRule type="expression" dxfId="973" priority="973">
      <formula>INDIRECT(ADDRESS(ROW(),COLUMN()))=TRUNC(INDIRECT(ADDRESS(ROW(),COLUMN())))</formula>
    </cfRule>
  </conditionalFormatting>
  <conditionalFormatting sqref="AO182:AT182">
    <cfRule type="expression" dxfId="972" priority="972">
      <formula>INDIRECT(ADDRESS(ROW(),COLUMN()))=TRUNC(INDIRECT(ADDRESS(ROW(),COLUMN())))</formula>
    </cfRule>
  </conditionalFormatting>
  <conditionalFormatting sqref="AU183">
    <cfRule type="expression" dxfId="971" priority="971">
      <formula>INDIRECT(ADDRESS(ROW(),COLUMN()))=TRUNC(INDIRECT(ADDRESS(ROW(),COLUMN())))</formula>
    </cfRule>
  </conditionalFormatting>
  <conditionalFormatting sqref="AU182">
    <cfRule type="expression" dxfId="970" priority="970">
      <formula>INDIRECT(ADDRESS(ROW(),COLUMN()))=TRUNC(INDIRECT(ADDRESS(ROW(),COLUMN())))</formula>
    </cfRule>
  </conditionalFormatting>
  <conditionalFormatting sqref="AV183:AW183">
    <cfRule type="expression" dxfId="969" priority="969">
      <formula>INDIRECT(ADDRESS(ROW(),COLUMN()))=TRUNC(INDIRECT(ADDRESS(ROW(),COLUMN())))</formula>
    </cfRule>
  </conditionalFormatting>
  <conditionalFormatting sqref="AV182:AW182">
    <cfRule type="expression" dxfId="968" priority="968">
      <formula>INDIRECT(ADDRESS(ROW(),COLUMN()))=TRUNC(INDIRECT(ADDRESS(ROW(),COLUMN())))</formula>
    </cfRule>
  </conditionalFormatting>
  <conditionalFormatting sqref="AX185:BA186">
    <cfRule type="expression" dxfId="967" priority="967">
      <formula>INDIRECT(ADDRESS(ROW(),COLUMN()))=TRUNC(INDIRECT(ADDRESS(ROW(),COLUMN())))</formula>
    </cfRule>
  </conditionalFormatting>
  <conditionalFormatting sqref="S186">
    <cfRule type="expression" dxfId="966" priority="966">
      <formula>INDIRECT(ADDRESS(ROW(),COLUMN()))=TRUNC(INDIRECT(ADDRESS(ROW(),COLUMN())))</formula>
    </cfRule>
  </conditionalFormatting>
  <conditionalFormatting sqref="S185">
    <cfRule type="expression" dxfId="965" priority="965">
      <formula>INDIRECT(ADDRESS(ROW(),COLUMN()))=TRUNC(INDIRECT(ADDRESS(ROW(),COLUMN())))</formula>
    </cfRule>
  </conditionalFormatting>
  <conditionalFormatting sqref="T186:Y186">
    <cfRule type="expression" dxfId="964" priority="964">
      <formula>INDIRECT(ADDRESS(ROW(),COLUMN()))=TRUNC(INDIRECT(ADDRESS(ROW(),COLUMN())))</formula>
    </cfRule>
  </conditionalFormatting>
  <conditionalFormatting sqref="T185:Y185">
    <cfRule type="expression" dxfId="963" priority="963">
      <formula>INDIRECT(ADDRESS(ROW(),COLUMN()))=TRUNC(INDIRECT(ADDRESS(ROW(),COLUMN())))</formula>
    </cfRule>
  </conditionalFormatting>
  <conditionalFormatting sqref="Z186">
    <cfRule type="expression" dxfId="962" priority="962">
      <formula>INDIRECT(ADDRESS(ROW(),COLUMN()))=TRUNC(INDIRECT(ADDRESS(ROW(),COLUMN())))</formula>
    </cfRule>
  </conditionalFormatting>
  <conditionalFormatting sqref="Z185">
    <cfRule type="expression" dxfId="961" priority="961">
      <formula>INDIRECT(ADDRESS(ROW(),COLUMN()))=TRUNC(INDIRECT(ADDRESS(ROW(),COLUMN())))</formula>
    </cfRule>
  </conditionalFormatting>
  <conditionalFormatting sqref="AA186:AF186">
    <cfRule type="expression" dxfId="960" priority="960">
      <formula>INDIRECT(ADDRESS(ROW(),COLUMN()))=TRUNC(INDIRECT(ADDRESS(ROW(),COLUMN())))</formula>
    </cfRule>
  </conditionalFormatting>
  <conditionalFormatting sqref="AA185:AF185">
    <cfRule type="expression" dxfId="959" priority="959">
      <formula>INDIRECT(ADDRESS(ROW(),COLUMN()))=TRUNC(INDIRECT(ADDRESS(ROW(),COLUMN())))</formula>
    </cfRule>
  </conditionalFormatting>
  <conditionalFormatting sqref="AG186">
    <cfRule type="expression" dxfId="958" priority="958">
      <formula>INDIRECT(ADDRESS(ROW(),COLUMN()))=TRUNC(INDIRECT(ADDRESS(ROW(),COLUMN())))</formula>
    </cfRule>
  </conditionalFormatting>
  <conditionalFormatting sqref="AG185">
    <cfRule type="expression" dxfId="957" priority="957">
      <formula>INDIRECT(ADDRESS(ROW(),COLUMN()))=TRUNC(INDIRECT(ADDRESS(ROW(),COLUMN())))</formula>
    </cfRule>
  </conditionalFormatting>
  <conditionalFormatting sqref="AH186:AM186">
    <cfRule type="expression" dxfId="956" priority="956">
      <formula>INDIRECT(ADDRESS(ROW(),COLUMN()))=TRUNC(INDIRECT(ADDRESS(ROW(),COLUMN())))</formula>
    </cfRule>
  </conditionalFormatting>
  <conditionalFormatting sqref="AH185:AM185">
    <cfRule type="expression" dxfId="955" priority="955">
      <formula>INDIRECT(ADDRESS(ROW(),COLUMN()))=TRUNC(INDIRECT(ADDRESS(ROW(),COLUMN())))</formula>
    </cfRule>
  </conditionalFormatting>
  <conditionalFormatting sqref="AN186">
    <cfRule type="expression" dxfId="954" priority="954">
      <formula>INDIRECT(ADDRESS(ROW(),COLUMN()))=TRUNC(INDIRECT(ADDRESS(ROW(),COLUMN())))</formula>
    </cfRule>
  </conditionalFormatting>
  <conditionalFormatting sqref="AN185">
    <cfRule type="expression" dxfId="953" priority="953">
      <formula>INDIRECT(ADDRESS(ROW(),COLUMN()))=TRUNC(INDIRECT(ADDRESS(ROW(),COLUMN())))</formula>
    </cfRule>
  </conditionalFormatting>
  <conditionalFormatting sqref="AO186:AT186">
    <cfRule type="expression" dxfId="952" priority="952">
      <formula>INDIRECT(ADDRESS(ROW(),COLUMN()))=TRUNC(INDIRECT(ADDRESS(ROW(),COLUMN())))</formula>
    </cfRule>
  </conditionalFormatting>
  <conditionalFormatting sqref="AO185:AT185">
    <cfRule type="expression" dxfId="951" priority="951">
      <formula>INDIRECT(ADDRESS(ROW(),COLUMN()))=TRUNC(INDIRECT(ADDRESS(ROW(),COLUMN())))</formula>
    </cfRule>
  </conditionalFormatting>
  <conditionalFormatting sqref="AU186">
    <cfRule type="expression" dxfId="950" priority="950">
      <formula>INDIRECT(ADDRESS(ROW(),COLUMN()))=TRUNC(INDIRECT(ADDRESS(ROW(),COLUMN())))</formula>
    </cfRule>
  </conditionalFormatting>
  <conditionalFormatting sqref="AU185">
    <cfRule type="expression" dxfId="949" priority="949">
      <formula>INDIRECT(ADDRESS(ROW(),COLUMN()))=TRUNC(INDIRECT(ADDRESS(ROW(),COLUMN())))</formula>
    </cfRule>
  </conditionalFormatting>
  <conditionalFormatting sqref="AV186:AW186">
    <cfRule type="expression" dxfId="948" priority="948">
      <formula>INDIRECT(ADDRESS(ROW(),COLUMN()))=TRUNC(INDIRECT(ADDRESS(ROW(),COLUMN())))</formula>
    </cfRule>
  </conditionalFormatting>
  <conditionalFormatting sqref="AV185:AW185">
    <cfRule type="expression" dxfId="947" priority="947">
      <formula>INDIRECT(ADDRESS(ROW(),COLUMN()))=TRUNC(INDIRECT(ADDRESS(ROW(),COLUMN())))</formula>
    </cfRule>
  </conditionalFormatting>
  <conditionalFormatting sqref="AX188:BA189">
    <cfRule type="expression" dxfId="946" priority="946">
      <formula>INDIRECT(ADDRESS(ROW(),COLUMN()))=TRUNC(INDIRECT(ADDRESS(ROW(),COLUMN())))</formula>
    </cfRule>
  </conditionalFormatting>
  <conditionalFormatting sqref="S189">
    <cfRule type="expression" dxfId="945" priority="945">
      <formula>INDIRECT(ADDRESS(ROW(),COLUMN()))=TRUNC(INDIRECT(ADDRESS(ROW(),COLUMN())))</formula>
    </cfRule>
  </conditionalFormatting>
  <conditionalFormatting sqref="S188">
    <cfRule type="expression" dxfId="944" priority="944">
      <formula>INDIRECT(ADDRESS(ROW(),COLUMN()))=TRUNC(INDIRECT(ADDRESS(ROW(),COLUMN())))</formula>
    </cfRule>
  </conditionalFormatting>
  <conditionalFormatting sqref="T189:Y189">
    <cfRule type="expression" dxfId="943" priority="943">
      <formula>INDIRECT(ADDRESS(ROW(),COLUMN()))=TRUNC(INDIRECT(ADDRESS(ROW(),COLUMN())))</formula>
    </cfRule>
  </conditionalFormatting>
  <conditionalFormatting sqref="T188:Y188">
    <cfRule type="expression" dxfId="942" priority="942">
      <formula>INDIRECT(ADDRESS(ROW(),COLUMN()))=TRUNC(INDIRECT(ADDRESS(ROW(),COLUMN())))</formula>
    </cfRule>
  </conditionalFormatting>
  <conditionalFormatting sqref="Z189">
    <cfRule type="expression" dxfId="941" priority="941">
      <formula>INDIRECT(ADDRESS(ROW(),COLUMN()))=TRUNC(INDIRECT(ADDRESS(ROW(),COLUMN())))</formula>
    </cfRule>
  </conditionalFormatting>
  <conditionalFormatting sqref="Z188">
    <cfRule type="expression" dxfId="940" priority="940">
      <formula>INDIRECT(ADDRESS(ROW(),COLUMN()))=TRUNC(INDIRECT(ADDRESS(ROW(),COLUMN())))</formula>
    </cfRule>
  </conditionalFormatting>
  <conditionalFormatting sqref="AA189:AF189">
    <cfRule type="expression" dxfId="939" priority="939">
      <formula>INDIRECT(ADDRESS(ROW(),COLUMN()))=TRUNC(INDIRECT(ADDRESS(ROW(),COLUMN())))</formula>
    </cfRule>
  </conditionalFormatting>
  <conditionalFormatting sqref="AA188:AF188">
    <cfRule type="expression" dxfId="938" priority="938">
      <formula>INDIRECT(ADDRESS(ROW(),COLUMN()))=TRUNC(INDIRECT(ADDRESS(ROW(),COLUMN())))</formula>
    </cfRule>
  </conditionalFormatting>
  <conditionalFormatting sqref="AG189">
    <cfRule type="expression" dxfId="937" priority="937">
      <formula>INDIRECT(ADDRESS(ROW(),COLUMN()))=TRUNC(INDIRECT(ADDRESS(ROW(),COLUMN())))</formula>
    </cfRule>
  </conditionalFormatting>
  <conditionalFormatting sqref="AG188">
    <cfRule type="expression" dxfId="936" priority="936">
      <formula>INDIRECT(ADDRESS(ROW(),COLUMN()))=TRUNC(INDIRECT(ADDRESS(ROW(),COLUMN())))</formula>
    </cfRule>
  </conditionalFormatting>
  <conditionalFormatting sqref="AH189:AM189">
    <cfRule type="expression" dxfId="935" priority="935">
      <formula>INDIRECT(ADDRESS(ROW(),COLUMN()))=TRUNC(INDIRECT(ADDRESS(ROW(),COLUMN())))</formula>
    </cfRule>
  </conditionalFormatting>
  <conditionalFormatting sqref="AH188:AM188">
    <cfRule type="expression" dxfId="934" priority="934">
      <formula>INDIRECT(ADDRESS(ROW(),COLUMN()))=TRUNC(INDIRECT(ADDRESS(ROW(),COLUMN())))</formula>
    </cfRule>
  </conditionalFormatting>
  <conditionalFormatting sqref="AN189">
    <cfRule type="expression" dxfId="933" priority="933">
      <formula>INDIRECT(ADDRESS(ROW(),COLUMN()))=TRUNC(INDIRECT(ADDRESS(ROW(),COLUMN())))</formula>
    </cfRule>
  </conditionalFormatting>
  <conditionalFormatting sqref="AN188">
    <cfRule type="expression" dxfId="932" priority="932">
      <formula>INDIRECT(ADDRESS(ROW(),COLUMN()))=TRUNC(INDIRECT(ADDRESS(ROW(),COLUMN())))</formula>
    </cfRule>
  </conditionalFormatting>
  <conditionalFormatting sqref="AO189:AT189">
    <cfRule type="expression" dxfId="931" priority="931">
      <formula>INDIRECT(ADDRESS(ROW(),COLUMN()))=TRUNC(INDIRECT(ADDRESS(ROW(),COLUMN())))</formula>
    </cfRule>
  </conditionalFormatting>
  <conditionalFormatting sqref="AO188:AT188">
    <cfRule type="expression" dxfId="930" priority="930">
      <formula>INDIRECT(ADDRESS(ROW(),COLUMN()))=TRUNC(INDIRECT(ADDRESS(ROW(),COLUMN())))</formula>
    </cfRule>
  </conditionalFormatting>
  <conditionalFormatting sqref="AU189">
    <cfRule type="expression" dxfId="929" priority="929">
      <formula>INDIRECT(ADDRESS(ROW(),COLUMN()))=TRUNC(INDIRECT(ADDRESS(ROW(),COLUMN())))</formula>
    </cfRule>
  </conditionalFormatting>
  <conditionalFormatting sqref="AU188">
    <cfRule type="expression" dxfId="928" priority="928">
      <formula>INDIRECT(ADDRESS(ROW(),COLUMN()))=TRUNC(INDIRECT(ADDRESS(ROW(),COLUMN())))</formula>
    </cfRule>
  </conditionalFormatting>
  <conditionalFormatting sqref="AV189:AW189">
    <cfRule type="expression" dxfId="927" priority="927">
      <formula>INDIRECT(ADDRESS(ROW(),COLUMN()))=TRUNC(INDIRECT(ADDRESS(ROW(),COLUMN())))</formula>
    </cfRule>
  </conditionalFormatting>
  <conditionalFormatting sqref="AV188:AW188">
    <cfRule type="expression" dxfId="926" priority="926">
      <formula>INDIRECT(ADDRESS(ROW(),COLUMN()))=TRUNC(INDIRECT(ADDRESS(ROW(),COLUMN())))</formula>
    </cfRule>
  </conditionalFormatting>
  <conditionalFormatting sqref="AX191:BA192">
    <cfRule type="expression" dxfId="925" priority="925">
      <formula>INDIRECT(ADDRESS(ROW(),COLUMN()))=TRUNC(INDIRECT(ADDRESS(ROW(),COLUMN())))</formula>
    </cfRule>
  </conditionalFormatting>
  <conditionalFormatting sqref="S192">
    <cfRule type="expression" dxfId="924" priority="924">
      <formula>INDIRECT(ADDRESS(ROW(),COLUMN()))=TRUNC(INDIRECT(ADDRESS(ROW(),COLUMN())))</formula>
    </cfRule>
  </conditionalFormatting>
  <conditionalFormatting sqref="S191">
    <cfRule type="expression" dxfId="923" priority="923">
      <formula>INDIRECT(ADDRESS(ROW(),COLUMN()))=TRUNC(INDIRECT(ADDRESS(ROW(),COLUMN())))</formula>
    </cfRule>
  </conditionalFormatting>
  <conditionalFormatting sqref="T192:Y192">
    <cfRule type="expression" dxfId="922" priority="922">
      <formula>INDIRECT(ADDRESS(ROW(),COLUMN()))=TRUNC(INDIRECT(ADDRESS(ROW(),COLUMN())))</formula>
    </cfRule>
  </conditionalFormatting>
  <conditionalFormatting sqref="T191:Y191">
    <cfRule type="expression" dxfId="921" priority="921">
      <formula>INDIRECT(ADDRESS(ROW(),COLUMN()))=TRUNC(INDIRECT(ADDRESS(ROW(),COLUMN())))</formula>
    </cfRule>
  </conditionalFormatting>
  <conditionalFormatting sqref="Z192">
    <cfRule type="expression" dxfId="920" priority="920">
      <formula>INDIRECT(ADDRESS(ROW(),COLUMN()))=TRUNC(INDIRECT(ADDRESS(ROW(),COLUMN())))</formula>
    </cfRule>
  </conditionalFormatting>
  <conditionalFormatting sqref="Z191">
    <cfRule type="expression" dxfId="919" priority="919">
      <formula>INDIRECT(ADDRESS(ROW(),COLUMN()))=TRUNC(INDIRECT(ADDRESS(ROW(),COLUMN())))</formula>
    </cfRule>
  </conditionalFormatting>
  <conditionalFormatting sqref="AA192:AF192">
    <cfRule type="expression" dxfId="918" priority="918">
      <formula>INDIRECT(ADDRESS(ROW(),COLUMN()))=TRUNC(INDIRECT(ADDRESS(ROW(),COLUMN())))</formula>
    </cfRule>
  </conditionalFormatting>
  <conditionalFormatting sqref="AA191:AF191">
    <cfRule type="expression" dxfId="917" priority="917">
      <formula>INDIRECT(ADDRESS(ROW(),COLUMN()))=TRUNC(INDIRECT(ADDRESS(ROW(),COLUMN())))</formula>
    </cfRule>
  </conditionalFormatting>
  <conditionalFormatting sqref="AG192">
    <cfRule type="expression" dxfId="916" priority="916">
      <formula>INDIRECT(ADDRESS(ROW(),COLUMN()))=TRUNC(INDIRECT(ADDRESS(ROW(),COLUMN())))</formula>
    </cfRule>
  </conditionalFormatting>
  <conditionalFormatting sqref="AG191">
    <cfRule type="expression" dxfId="915" priority="915">
      <formula>INDIRECT(ADDRESS(ROW(),COLUMN()))=TRUNC(INDIRECT(ADDRESS(ROW(),COLUMN())))</formula>
    </cfRule>
  </conditionalFormatting>
  <conditionalFormatting sqref="AH192:AM192">
    <cfRule type="expression" dxfId="914" priority="914">
      <formula>INDIRECT(ADDRESS(ROW(),COLUMN()))=TRUNC(INDIRECT(ADDRESS(ROW(),COLUMN())))</formula>
    </cfRule>
  </conditionalFormatting>
  <conditionalFormatting sqref="AH191:AM191">
    <cfRule type="expression" dxfId="913" priority="913">
      <formula>INDIRECT(ADDRESS(ROW(),COLUMN()))=TRUNC(INDIRECT(ADDRESS(ROW(),COLUMN())))</formula>
    </cfRule>
  </conditionalFormatting>
  <conditionalFormatting sqref="AN192">
    <cfRule type="expression" dxfId="912" priority="912">
      <formula>INDIRECT(ADDRESS(ROW(),COLUMN()))=TRUNC(INDIRECT(ADDRESS(ROW(),COLUMN())))</formula>
    </cfRule>
  </conditionalFormatting>
  <conditionalFormatting sqref="AN191">
    <cfRule type="expression" dxfId="911" priority="911">
      <formula>INDIRECT(ADDRESS(ROW(),COLUMN()))=TRUNC(INDIRECT(ADDRESS(ROW(),COLUMN())))</formula>
    </cfRule>
  </conditionalFormatting>
  <conditionalFormatting sqref="AO192:AT192">
    <cfRule type="expression" dxfId="910" priority="910">
      <formula>INDIRECT(ADDRESS(ROW(),COLUMN()))=TRUNC(INDIRECT(ADDRESS(ROW(),COLUMN())))</formula>
    </cfRule>
  </conditionalFormatting>
  <conditionalFormatting sqref="AO191:AT191">
    <cfRule type="expression" dxfId="909" priority="909">
      <formula>INDIRECT(ADDRESS(ROW(),COLUMN()))=TRUNC(INDIRECT(ADDRESS(ROW(),COLUMN())))</formula>
    </cfRule>
  </conditionalFormatting>
  <conditionalFormatting sqref="AU192">
    <cfRule type="expression" dxfId="908" priority="908">
      <formula>INDIRECT(ADDRESS(ROW(),COLUMN()))=TRUNC(INDIRECT(ADDRESS(ROW(),COLUMN())))</formula>
    </cfRule>
  </conditionalFormatting>
  <conditionalFormatting sqref="AU191">
    <cfRule type="expression" dxfId="907" priority="907">
      <formula>INDIRECT(ADDRESS(ROW(),COLUMN()))=TRUNC(INDIRECT(ADDRESS(ROW(),COLUMN())))</formula>
    </cfRule>
  </conditionalFormatting>
  <conditionalFormatting sqref="AV192:AW192">
    <cfRule type="expression" dxfId="906" priority="906">
      <formula>INDIRECT(ADDRESS(ROW(),COLUMN()))=TRUNC(INDIRECT(ADDRESS(ROW(),COLUMN())))</formula>
    </cfRule>
  </conditionalFormatting>
  <conditionalFormatting sqref="AV191:AW191">
    <cfRule type="expression" dxfId="905" priority="905">
      <formula>INDIRECT(ADDRESS(ROW(),COLUMN()))=TRUNC(INDIRECT(ADDRESS(ROW(),COLUMN())))</formula>
    </cfRule>
  </conditionalFormatting>
  <conditionalFormatting sqref="AX194:BA195">
    <cfRule type="expression" dxfId="904" priority="904">
      <formula>INDIRECT(ADDRESS(ROW(),COLUMN()))=TRUNC(INDIRECT(ADDRESS(ROW(),COLUMN())))</formula>
    </cfRule>
  </conditionalFormatting>
  <conditionalFormatting sqref="S195">
    <cfRule type="expression" dxfId="903" priority="903">
      <formula>INDIRECT(ADDRESS(ROW(),COLUMN()))=TRUNC(INDIRECT(ADDRESS(ROW(),COLUMN())))</formula>
    </cfRule>
  </conditionalFormatting>
  <conditionalFormatting sqref="S194">
    <cfRule type="expression" dxfId="902" priority="902">
      <formula>INDIRECT(ADDRESS(ROW(),COLUMN()))=TRUNC(INDIRECT(ADDRESS(ROW(),COLUMN())))</formula>
    </cfRule>
  </conditionalFormatting>
  <conditionalFormatting sqref="T195:Y195">
    <cfRule type="expression" dxfId="901" priority="901">
      <formula>INDIRECT(ADDRESS(ROW(),COLUMN()))=TRUNC(INDIRECT(ADDRESS(ROW(),COLUMN())))</formula>
    </cfRule>
  </conditionalFormatting>
  <conditionalFormatting sqref="T194:Y194">
    <cfRule type="expression" dxfId="900" priority="900">
      <formula>INDIRECT(ADDRESS(ROW(),COLUMN()))=TRUNC(INDIRECT(ADDRESS(ROW(),COLUMN())))</formula>
    </cfRule>
  </conditionalFormatting>
  <conditionalFormatting sqref="Z195">
    <cfRule type="expression" dxfId="899" priority="899">
      <formula>INDIRECT(ADDRESS(ROW(),COLUMN()))=TRUNC(INDIRECT(ADDRESS(ROW(),COLUMN())))</formula>
    </cfRule>
  </conditionalFormatting>
  <conditionalFormatting sqref="Z194">
    <cfRule type="expression" dxfId="898" priority="898">
      <formula>INDIRECT(ADDRESS(ROW(),COLUMN()))=TRUNC(INDIRECT(ADDRESS(ROW(),COLUMN())))</formula>
    </cfRule>
  </conditionalFormatting>
  <conditionalFormatting sqref="AA195:AF195">
    <cfRule type="expression" dxfId="897" priority="897">
      <formula>INDIRECT(ADDRESS(ROW(),COLUMN()))=TRUNC(INDIRECT(ADDRESS(ROW(),COLUMN())))</formula>
    </cfRule>
  </conditionalFormatting>
  <conditionalFormatting sqref="AA194:AF194">
    <cfRule type="expression" dxfId="896" priority="896">
      <formula>INDIRECT(ADDRESS(ROW(),COLUMN()))=TRUNC(INDIRECT(ADDRESS(ROW(),COLUMN())))</formula>
    </cfRule>
  </conditionalFormatting>
  <conditionalFormatting sqref="AG195">
    <cfRule type="expression" dxfId="895" priority="895">
      <formula>INDIRECT(ADDRESS(ROW(),COLUMN()))=TRUNC(INDIRECT(ADDRESS(ROW(),COLUMN())))</formula>
    </cfRule>
  </conditionalFormatting>
  <conditionalFormatting sqref="AG194">
    <cfRule type="expression" dxfId="894" priority="894">
      <formula>INDIRECT(ADDRESS(ROW(),COLUMN()))=TRUNC(INDIRECT(ADDRESS(ROW(),COLUMN())))</formula>
    </cfRule>
  </conditionalFormatting>
  <conditionalFormatting sqref="AH195:AM195">
    <cfRule type="expression" dxfId="893" priority="893">
      <formula>INDIRECT(ADDRESS(ROW(),COLUMN()))=TRUNC(INDIRECT(ADDRESS(ROW(),COLUMN())))</formula>
    </cfRule>
  </conditionalFormatting>
  <conditionalFormatting sqref="AH194:AM194">
    <cfRule type="expression" dxfId="892" priority="892">
      <formula>INDIRECT(ADDRESS(ROW(),COLUMN()))=TRUNC(INDIRECT(ADDRESS(ROW(),COLUMN())))</formula>
    </cfRule>
  </conditionalFormatting>
  <conditionalFormatting sqref="AN195">
    <cfRule type="expression" dxfId="891" priority="891">
      <formula>INDIRECT(ADDRESS(ROW(),COLUMN()))=TRUNC(INDIRECT(ADDRESS(ROW(),COLUMN())))</formula>
    </cfRule>
  </conditionalFormatting>
  <conditionalFormatting sqref="AN194">
    <cfRule type="expression" dxfId="890" priority="890">
      <formula>INDIRECT(ADDRESS(ROW(),COLUMN()))=TRUNC(INDIRECT(ADDRESS(ROW(),COLUMN())))</formula>
    </cfRule>
  </conditionalFormatting>
  <conditionalFormatting sqref="AO195:AT195">
    <cfRule type="expression" dxfId="889" priority="889">
      <formula>INDIRECT(ADDRESS(ROW(),COLUMN()))=TRUNC(INDIRECT(ADDRESS(ROW(),COLUMN())))</formula>
    </cfRule>
  </conditionalFormatting>
  <conditionalFormatting sqref="AO194:AT194">
    <cfRule type="expression" dxfId="888" priority="888">
      <formula>INDIRECT(ADDRESS(ROW(),COLUMN()))=TRUNC(INDIRECT(ADDRESS(ROW(),COLUMN())))</formula>
    </cfRule>
  </conditionalFormatting>
  <conditionalFormatting sqref="AU195">
    <cfRule type="expression" dxfId="887" priority="887">
      <formula>INDIRECT(ADDRESS(ROW(),COLUMN()))=TRUNC(INDIRECT(ADDRESS(ROW(),COLUMN())))</formula>
    </cfRule>
  </conditionalFormatting>
  <conditionalFormatting sqref="AU194">
    <cfRule type="expression" dxfId="886" priority="886">
      <formula>INDIRECT(ADDRESS(ROW(),COLUMN()))=TRUNC(INDIRECT(ADDRESS(ROW(),COLUMN())))</formula>
    </cfRule>
  </conditionalFormatting>
  <conditionalFormatting sqref="AV195:AW195">
    <cfRule type="expression" dxfId="885" priority="885">
      <formula>INDIRECT(ADDRESS(ROW(),COLUMN()))=TRUNC(INDIRECT(ADDRESS(ROW(),COLUMN())))</formula>
    </cfRule>
  </conditionalFormatting>
  <conditionalFormatting sqref="AV194:AW194">
    <cfRule type="expression" dxfId="884" priority="884">
      <formula>INDIRECT(ADDRESS(ROW(),COLUMN()))=TRUNC(INDIRECT(ADDRESS(ROW(),COLUMN())))</formula>
    </cfRule>
  </conditionalFormatting>
  <conditionalFormatting sqref="AX197:BA198">
    <cfRule type="expression" dxfId="883" priority="883">
      <formula>INDIRECT(ADDRESS(ROW(),COLUMN()))=TRUNC(INDIRECT(ADDRESS(ROW(),COLUMN())))</formula>
    </cfRule>
  </conditionalFormatting>
  <conditionalFormatting sqref="S198">
    <cfRule type="expression" dxfId="882" priority="882">
      <formula>INDIRECT(ADDRESS(ROW(),COLUMN()))=TRUNC(INDIRECT(ADDRESS(ROW(),COLUMN())))</formula>
    </cfRule>
  </conditionalFormatting>
  <conditionalFormatting sqref="S197">
    <cfRule type="expression" dxfId="881" priority="881">
      <formula>INDIRECT(ADDRESS(ROW(),COLUMN()))=TRUNC(INDIRECT(ADDRESS(ROW(),COLUMN())))</formula>
    </cfRule>
  </conditionalFormatting>
  <conditionalFormatting sqref="T198:Y198">
    <cfRule type="expression" dxfId="880" priority="880">
      <formula>INDIRECT(ADDRESS(ROW(),COLUMN()))=TRUNC(INDIRECT(ADDRESS(ROW(),COLUMN())))</formula>
    </cfRule>
  </conditionalFormatting>
  <conditionalFormatting sqref="T197:Y197">
    <cfRule type="expression" dxfId="879" priority="879">
      <formula>INDIRECT(ADDRESS(ROW(),COLUMN()))=TRUNC(INDIRECT(ADDRESS(ROW(),COLUMN())))</formula>
    </cfRule>
  </conditionalFormatting>
  <conditionalFormatting sqref="Z198">
    <cfRule type="expression" dxfId="878" priority="878">
      <formula>INDIRECT(ADDRESS(ROW(),COLUMN()))=TRUNC(INDIRECT(ADDRESS(ROW(),COLUMN())))</formula>
    </cfRule>
  </conditionalFormatting>
  <conditionalFormatting sqref="Z197">
    <cfRule type="expression" dxfId="877" priority="877">
      <formula>INDIRECT(ADDRESS(ROW(),COLUMN()))=TRUNC(INDIRECT(ADDRESS(ROW(),COLUMN())))</formula>
    </cfRule>
  </conditionalFormatting>
  <conditionalFormatting sqref="AA198:AF198">
    <cfRule type="expression" dxfId="876" priority="876">
      <formula>INDIRECT(ADDRESS(ROW(),COLUMN()))=TRUNC(INDIRECT(ADDRESS(ROW(),COLUMN())))</formula>
    </cfRule>
  </conditionalFormatting>
  <conditionalFormatting sqref="AA197:AF197">
    <cfRule type="expression" dxfId="875" priority="875">
      <formula>INDIRECT(ADDRESS(ROW(),COLUMN()))=TRUNC(INDIRECT(ADDRESS(ROW(),COLUMN())))</formula>
    </cfRule>
  </conditionalFormatting>
  <conditionalFormatting sqref="AG198">
    <cfRule type="expression" dxfId="874" priority="874">
      <formula>INDIRECT(ADDRESS(ROW(),COLUMN()))=TRUNC(INDIRECT(ADDRESS(ROW(),COLUMN())))</formula>
    </cfRule>
  </conditionalFormatting>
  <conditionalFormatting sqref="AG197">
    <cfRule type="expression" dxfId="873" priority="873">
      <formula>INDIRECT(ADDRESS(ROW(),COLUMN()))=TRUNC(INDIRECT(ADDRESS(ROW(),COLUMN())))</formula>
    </cfRule>
  </conditionalFormatting>
  <conditionalFormatting sqref="AH198:AM198">
    <cfRule type="expression" dxfId="872" priority="872">
      <formula>INDIRECT(ADDRESS(ROW(),COLUMN()))=TRUNC(INDIRECT(ADDRESS(ROW(),COLUMN())))</formula>
    </cfRule>
  </conditionalFormatting>
  <conditionalFormatting sqref="AH197:AM197">
    <cfRule type="expression" dxfId="871" priority="871">
      <formula>INDIRECT(ADDRESS(ROW(),COLUMN()))=TRUNC(INDIRECT(ADDRESS(ROW(),COLUMN())))</formula>
    </cfRule>
  </conditionalFormatting>
  <conditionalFormatting sqref="AN198">
    <cfRule type="expression" dxfId="870" priority="870">
      <formula>INDIRECT(ADDRESS(ROW(),COLUMN()))=TRUNC(INDIRECT(ADDRESS(ROW(),COLUMN())))</formula>
    </cfRule>
  </conditionalFormatting>
  <conditionalFormatting sqref="AN197">
    <cfRule type="expression" dxfId="869" priority="869">
      <formula>INDIRECT(ADDRESS(ROW(),COLUMN()))=TRUNC(INDIRECT(ADDRESS(ROW(),COLUMN())))</formula>
    </cfRule>
  </conditionalFormatting>
  <conditionalFormatting sqref="AO198:AT198">
    <cfRule type="expression" dxfId="868" priority="868">
      <formula>INDIRECT(ADDRESS(ROW(),COLUMN()))=TRUNC(INDIRECT(ADDRESS(ROW(),COLUMN())))</formula>
    </cfRule>
  </conditionalFormatting>
  <conditionalFormatting sqref="AO197:AT197">
    <cfRule type="expression" dxfId="867" priority="867">
      <formula>INDIRECT(ADDRESS(ROW(),COLUMN()))=TRUNC(INDIRECT(ADDRESS(ROW(),COLUMN())))</formula>
    </cfRule>
  </conditionalFormatting>
  <conditionalFormatting sqref="AU198">
    <cfRule type="expression" dxfId="866" priority="866">
      <formula>INDIRECT(ADDRESS(ROW(),COLUMN()))=TRUNC(INDIRECT(ADDRESS(ROW(),COLUMN())))</formula>
    </cfRule>
  </conditionalFormatting>
  <conditionalFormatting sqref="AU197">
    <cfRule type="expression" dxfId="865" priority="865">
      <formula>INDIRECT(ADDRESS(ROW(),COLUMN()))=TRUNC(INDIRECT(ADDRESS(ROW(),COLUMN())))</formula>
    </cfRule>
  </conditionalFormatting>
  <conditionalFormatting sqref="AV198:AW198">
    <cfRule type="expression" dxfId="864" priority="864">
      <formula>INDIRECT(ADDRESS(ROW(),COLUMN()))=TRUNC(INDIRECT(ADDRESS(ROW(),COLUMN())))</formula>
    </cfRule>
  </conditionalFormatting>
  <conditionalFormatting sqref="AV197:AW197">
    <cfRule type="expression" dxfId="863" priority="863">
      <formula>INDIRECT(ADDRESS(ROW(),COLUMN()))=TRUNC(INDIRECT(ADDRESS(ROW(),COLUMN())))</formula>
    </cfRule>
  </conditionalFormatting>
  <conditionalFormatting sqref="AX200:BA201">
    <cfRule type="expression" dxfId="862" priority="862">
      <formula>INDIRECT(ADDRESS(ROW(),COLUMN()))=TRUNC(INDIRECT(ADDRESS(ROW(),COLUMN())))</formula>
    </cfRule>
  </conditionalFormatting>
  <conditionalFormatting sqref="S201">
    <cfRule type="expression" dxfId="861" priority="861">
      <formula>INDIRECT(ADDRESS(ROW(),COLUMN()))=TRUNC(INDIRECT(ADDRESS(ROW(),COLUMN())))</formula>
    </cfRule>
  </conditionalFormatting>
  <conditionalFormatting sqref="S200">
    <cfRule type="expression" dxfId="860" priority="860">
      <formula>INDIRECT(ADDRESS(ROW(),COLUMN()))=TRUNC(INDIRECT(ADDRESS(ROW(),COLUMN())))</formula>
    </cfRule>
  </conditionalFormatting>
  <conditionalFormatting sqref="T201:Y201">
    <cfRule type="expression" dxfId="859" priority="859">
      <formula>INDIRECT(ADDRESS(ROW(),COLUMN()))=TRUNC(INDIRECT(ADDRESS(ROW(),COLUMN())))</formula>
    </cfRule>
  </conditionalFormatting>
  <conditionalFormatting sqref="T200:Y200">
    <cfRule type="expression" dxfId="858" priority="858">
      <formula>INDIRECT(ADDRESS(ROW(),COLUMN()))=TRUNC(INDIRECT(ADDRESS(ROW(),COLUMN())))</formula>
    </cfRule>
  </conditionalFormatting>
  <conditionalFormatting sqref="Z201">
    <cfRule type="expression" dxfId="857" priority="857">
      <formula>INDIRECT(ADDRESS(ROW(),COLUMN()))=TRUNC(INDIRECT(ADDRESS(ROW(),COLUMN())))</formula>
    </cfRule>
  </conditionalFormatting>
  <conditionalFormatting sqref="Z200">
    <cfRule type="expression" dxfId="856" priority="856">
      <formula>INDIRECT(ADDRESS(ROW(),COLUMN()))=TRUNC(INDIRECT(ADDRESS(ROW(),COLUMN())))</formula>
    </cfRule>
  </conditionalFormatting>
  <conditionalFormatting sqref="AA201:AF201">
    <cfRule type="expression" dxfId="855" priority="855">
      <formula>INDIRECT(ADDRESS(ROW(),COLUMN()))=TRUNC(INDIRECT(ADDRESS(ROW(),COLUMN())))</formula>
    </cfRule>
  </conditionalFormatting>
  <conditionalFormatting sqref="AA200:AF200">
    <cfRule type="expression" dxfId="854" priority="854">
      <formula>INDIRECT(ADDRESS(ROW(),COLUMN()))=TRUNC(INDIRECT(ADDRESS(ROW(),COLUMN())))</formula>
    </cfRule>
  </conditionalFormatting>
  <conditionalFormatting sqref="AG201">
    <cfRule type="expression" dxfId="853" priority="853">
      <formula>INDIRECT(ADDRESS(ROW(),COLUMN()))=TRUNC(INDIRECT(ADDRESS(ROW(),COLUMN())))</formula>
    </cfRule>
  </conditionalFormatting>
  <conditionalFormatting sqref="AG200">
    <cfRule type="expression" dxfId="852" priority="852">
      <formula>INDIRECT(ADDRESS(ROW(),COLUMN()))=TRUNC(INDIRECT(ADDRESS(ROW(),COLUMN())))</formula>
    </cfRule>
  </conditionalFormatting>
  <conditionalFormatting sqref="AH201:AM201">
    <cfRule type="expression" dxfId="851" priority="851">
      <formula>INDIRECT(ADDRESS(ROW(),COLUMN()))=TRUNC(INDIRECT(ADDRESS(ROW(),COLUMN())))</formula>
    </cfRule>
  </conditionalFormatting>
  <conditionalFormatting sqref="AH200:AM200">
    <cfRule type="expression" dxfId="850" priority="850">
      <formula>INDIRECT(ADDRESS(ROW(),COLUMN()))=TRUNC(INDIRECT(ADDRESS(ROW(),COLUMN())))</formula>
    </cfRule>
  </conditionalFormatting>
  <conditionalFormatting sqref="AN201">
    <cfRule type="expression" dxfId="849" priority="849">
      <formula>INDIRECT(ADDRESS(ROW(),COLUMN()))=TRUNC(INDIRECT(ADDRESS(ROW(),COLUMN())))</formula>
    </cfRule>
  </conditionalFormatting>
  <conditionalFormatting sqref="AN200">
    <cfRule type="expression" dxfId="848" priority="848">
      <formula>INDIRECT(ADDRESS(ROW(),COLUMN()))=TRUNC(INDIRECT(ADDRESS(ROW(),COLUMN())))</formula>
    </cfRule>
  </conditionalFormatting>
  <conditionalFormatting sqref="AO201:AT201">
    <cfRule type="expression" dxfId="847" priority="847">
      <formula>INDIRECT(ADDRESS(ROW(),COLUMN()))=TRUNC(INDIRECT(ADDRESS(ROW(),COLUMN())))</formula>
    </cfRule>
  </conditionalFormatting>
  <conditionalFormatting sqref="AO200:AT200">
    <cfRule type="expression" dxfId="846" priority="846">
      <formula>INDIRECT(ADDRESS(ROW(),COLUMN()))=TRUNC(INDIRECT(ADDRESS(ROW(),COLUMN())))</formula>
    </cfRule>
  </conditionalFormatting>
  <conditionalFormatting sqref="AU201">
    <cfRule type="expression" dxfId="845" priority="845">
      <formula>INDIRECT(ADDRESS(ROW(),COLUMN()))=TRUNC(INDIRECT(ADDRESS(ROW(),COLUMN())))</formula>
    </cfRule>
  </conditionalFormatting>
  <conditionalFormatting sqref="AU200">
    <cfRule type="expression" dxfId="844" priority="844">
      <formula>INDIRECT(ADDRESS(ROW(),COLUMN()))=TRUNC(INDIRECT(ADDRESS(ROW(),COLUMN())))</formula>
    </cfRule>
  </conditionalFormatting>
  <conditionalFormatting sqref="AV201:AW201">
    <cfRule type="expression" dxfId="843" priority="843">
      <formula>INDIRECT(ADDRESS(ROW(),COLUMN()))=TRUNC(INDIRECT(ADDRESS(ROW(),COLUMN())))</formula>
    </cfRule>
  </conditionalFormatting>
  <conditionalFormatting sqref="AV200:AW200">
    <cfRule type="expression" dxfId="842" priority="842">
      <formula>INDIRECT(ADDRESS(ROW(),COLUMN()))=TRUNC(INDIRECT(ADDRESS(ROW(),COLUMN())))</formula>
    </cfRule>
  </conditionalFormatting>
  <conditionalFormatting sqref="AX203:BA204">
    <cfRule type="expression" dxfId="841" priority="841">
      <formula>INDIRECT(ADDRESS(ROW(),COLUMN()))=TRUNC(INDIRECT(ADDRESS(ROW(),COLUMN())))</formula>
    </cfRule>
  </conditionalFormatting>
  <conditionalFormatting sqref="S204">
    <cfRule type="expression" dxfId="840" priority="840">
      <formula>INDIRECT(ADDRESS(ROW(),COLUMN()))=TRUNC(INDIRECT(ADDRESS(ROW(),COLUMN())))</formula>
    </cfRule>
  </conditionalFormatting>
  <conditionalFormatting sqref="S203">
    <cfRule type="expression" dxfId="839" priority="839">
      <formula>INDIRECT(ADDRESS(ROW(),COLUMN()))=TRUNC(INDIRECT(ADDRESS(ROW(),COLUMN())))</formula>
    </cfRule>
  </conditionalFormatting>
  <conditionalFormatting sqref="T204:Y204">
    <cfRule type="expression" dxfId="838" priority="838">
      <formula>INDIRECT(ADDRESS(ROW(),COLUMN()))=TRUNC(INDIRECT(ADDRESS(ROW(),COLUMN())))</formula>
    </cfRule>
  </conditionalFormatting>
  <conditionalFormatting sqref="T203:Y203">
    <cfRule type="expression" dxfId="837" priority="837">
      <formula>INDIRECT(ADDRESS(ROW(),COLUMN()))=TRUNC(INDIRECT(ADDRESS(ROW(),COLUMN())))</formula>
    </cfRule>
  </conditionalFormatting>
  <conditionalFormatting sqref="Z204">
    <cfRule type="expression" dxfId="836" priority="836">
      <formula>INDIRECT(ADDRESS(ROW(),COLUMN()))=TRUNC(INDIRECT(ADDRESS(ROW(),COLUMN())))</formula>
    </cfRule>
  </conditionalFormatting>
  <conditionalFormatting sqref="Z203">
    <cfRule type="expression" dxfId="835" priority="835">
      <formula>INDIRECT(ADDRESS(ROW(),COLUMN()))=TRUNC(INDIRECT(ADDRESS(ROW(),COLUMN())))</formula>
    </cfRule>
  </conditionalFormatting>
  <conditionalFormatting sqref="AA204:AF204">
    <cfRule type="expression" dxfId="834" priority="834">
      <formula>INDIRECT(ADDRESS(ROW(),COLUMN()))=TRUNC(INDIRECT(ADDRESS(ROW(),COLUMN())))</formula>
    </cfRule>
  </conditionalFormatting>
  <conditionalFormatting sqref="AA203:AF203">
    <cfRule type="expression" dxfId="833" priority="833">
      <formula>INDIRECT(ADDRESS(ROW(),COLUMN()))=TRUNC(INDIRECT(ADDRESS(ROW(),COLUMN())))</formula>
    </cfRule>
  </conditionalFormatting>
  <conditionalFormatting sqref="AG204">
    <cfRule type="expression" dxfId="832" priority="832">
      <formula>INDIRECT(ADDRESS(ROW(),COLUMN()))=TRUNC(INDIRECT(ADDRESS(ROW(),COLUMN())))</formula>
    </cfRule>
  </conditionalFormatting>
  <conditionalFormatting sqref="AG203">
    <cfRule type="expression" dxfId="831" priority="831">
      <formula>INDIRECT(ADDRESS(ROW(),COLUMN()))=TRUNC(INDIRECT(ADDRESS(ROW(),COLUMN())))</formula>
    </cfRule>
  </conditionalFormatting>
  <conditionalFormatting sqref="AH204:AM204">
    <cfRule type="expression" dxfId="830" priority="830">
      <formula>INDIRECT(ADDRESS(ROW(),COLUMN()))=TRUNC(INDIRECT(ADDRESS(ROW(),COLUMN())))</formula>
    </cfRule>
  </conditionalFormatting>
  <conditionalFormatting sqref="AH203:AM203">
    <cfRule type="expression" dxfId="829" priority="829">
      <formula>INDIRECT(ADDRESS(ROW(),COLUMN()))=TRUNC(INDIRECT(ADDRESS(ROW(),COLUMN())))</formula>
    </cfRule>
  </conditionalFormatting>
  <conditionalFormatting sqref="AN204">
    <cfRule type="expression" dxfId="828" priority="828">
      <formula>INDIRECT(ADDRESS(ROW(),COLUMN()))=TRUNC(INDIRECT(ADDRESS(ROW(),COLUMN())))</formula>
    </cfRule>
  </conditionalFormatting>
  <conditionalFormatting sqref="AN203">
    <cfRule type="expression" dxfId="827" priority="827">
      <formula>INDIRECT(ADDRESS(ROW(),COLUMN()))=TRUNC(INDIRECT(ADDRESS(ROW(),COLUMN())))</formula>
    </cfRule>
  </conditionalFormatting>
  <conditionalFormatting sqref="AO204:AT204">
    <cfRule type="expression" dxfId="826" priority="826">
      <formula>INDIRECT(ADDRESS(ROW(),COLUMN()))=TRUNC(INDIRECT(ADDRESS(ROW(),COLUMN())))</formula>
    </cfRule>
  </conditionalFormatting>
  <conditionalFormatting sqref="AO203:AT203">
    <cfRule type="expression" dxfId="825" priority="825">
      <formula>INDIRECT(ADDRESS(ROW(),COLUMN()))=TRUNC(INDIRECT(ADDRESS(ROW(),COLUMN())))</formula>
    </cfRule>
  </conditionalFormatting>
  <conditionalFormatting sqref="AU204">
    <cfRule type="expression" dxfId="824" priority="824">
      <formula>INDIRECT(ADDRESS(ROW(),COLUMN()))=TRUNC(INDIRECT(ADDRESS(ROW(),COLUMN())))</formula>
    </cfRule>
  </conditionalFormatting>
  <conditionalFormatting sqref="AU203">
    <cfRule type="expression" dxfId="823" priority="823">
      <formula>INDIRECT(ADDRESS(ROW(),COLUMN()))=TRUNC(INDIRECT(ADDRESS(ROW(),COLUMN())))</formula>
    </cfRule>
  </conditionalFormatting>
  <conditionalFormatting sqref="AV204:AW204">
    <cfRule type="expression" dxfId="822" priority="822">
      <formula>INDIRECT(ADDRESS(ROW(),COLUMN()))=TRUNC(INDIRECT(ADDRESS(ROW(),COLUMN())))</formula>
    </cfRule>
  </conditionalFormatting>
  <conditionalFormatting sqref="AV203:AW203">
    <cfRule type="expression" dxfId="821" priority="821">
      <formula>INDIRECT(ADDRESS(ROW(),COLUMN()))=TRUNC(INDIRECT(ADDRESS(ROW(),COLUMN())))</formula>
    </cfRule>
  </conditionalFormatting>
  <conditionalFormatting sqref="AX206:BA207">
    <cfRule type="expression" dxfId="820" priority="820">
      <formula>INDIRECT(ADDRESS(ROW(),COLUMN()))=TRUNC(INDIRECT(ADDRESS(ROW(),COLUMN())))</formula>
    </cfRule>
  </conditionalFormatting>
  <conditionalFormatting sqref="S207">
    <cfRule type="expression" dxfId="819" priority="819">
      <formula>INDIRECT(ADDRESS(ROW(),COLUMN()))=TRUNC(INDIRECT(ADDRESS(ROW(),COLUMN())))</formula>
    </cfRule>
  </conditionalFormatting>
  <conditionalFormatting sqref="S206">
    <cfRule type="expression" dxfId="818" priority="818">
      <formula>INDIRECT(ADDRESS(ROW(),COLUMN()))=TRUNC(INDIRECT(ADDRESS(ROW(),COLUMN())))</formula>
    </cfRule>
  </conditionalFormatting>
  <conditionalFormatting sqref="T207:Y207">
    <cfRule type="expression" dxfId="817" priority="817">
      <formula>INDIRECT(ADDRESS(ROW(),COLUMN()))=TRUNC(INDIRECT(ADDRESS(ROW(),COLUMN())))</formula>
    </cfRule>
  </conditionalFormatting>
  <conditionalFormatting sqref="T206:Y206">
    <cfRule type="expression" dxfId="816" priority="816">
      <formula>INDIRECT(ADDRESS(ROW(),COLUMN()))=TRUNC(INDIRECT(ADDRESS(ROW(),COLUMN())))</formula>
    </cfRule>
  </conditionalFormatting>
  <conditionalFormatting sqref="Z207">
    <cfRule type="expression" dxfId="815" priority="815">
      <formula>INDIRECT(ADDRESS(ROW(),COLUMN()))=TRUNC(INDIRECT(ADDRESS(ROW(),COLUMN())))</formula>
    </cfRule>
  </conditionalFormatting>
  <conditionalFormatting sqref="Z206">
    <cfRule type="expression" dxfId="814" priority="814">
      <formula>INDIRECT(ADDRESS(ROW(),COLUMN()))=TRUNC(INDIRECT(ADDRESS(ROW(),COLUMN())))</formula>
    </cfRule>
  </conditionalFormatting>
  <conditionalFormatting sqref="AA207:AF207">
    <cfRule type="expression" dxfId="813" priority="813">
      <formula>INDIRECT(ADDRESS(ROW(),COLUMN()))=TRUNC(INDIRECT(ADDRESS(ROW(),COLUMN())))</formula>
    </cfRule>
  </conditionalFormatting>
  <conditionalFormatting sqref="AA206:AF206">
    <cfRule type="expression" dxfId="812" priority="812">
      <formula>INDIRECT(ADDRESS(ROW(),COLUMN()))=TRUNC(INDIRECT(ADDRESS(ROW(),COLUMN())))</formula>
    </cfRule>
  </conditionalFormatting>
  <conditionalFormatting sqref="AG207">
    <cfRule type="expression" dxfId="811" priority="811">
      <formula>INDIRECT(ADDRESS(ROW(),COLUMN()))=TRUNC(INDIRECT(ADDRESS(ROW(),COLUMN())))</formula>
    </cfRule>
  </conditionalFormatting>
  <conditionalFormatting sqref="AG206">
    <cfRule type="expression" dxfId="810" priority="810">
      <formula>INDIRECT(ADDRESS(ROW(),COLUMN()))=TRUNC(INDIRECT(ADDRESS(ROW(),COLUMN())))</formula>
    </cfRule>
  </conditionalFormatting>
  <conditionalFormatting sqref="AH207:AM207">
    <cfRule type="expression" dxfId="809" priority="809">
      <formula>INDIRECT(ADDRESS(ROW(),COLUMN()))=TRUNC(INDIRECT(ADDRESS(ROW(),COLUMN())))</formula>
    </cfRule>
  </conditionalFormatting>
  <conditionalFormatting sqref="AH206:AM206">
    <cfRule type="expression" dxfId="808" priority="808">
      <formula>INDIRECT(ADDRESS(ROW(),COLUMN()))=TRUNC(INDIRECT(ADDRESS(ROW(),COLUMN())))</formula>
    </cfRule>
  </conditionalFormatting>
  <conditionalFormatting sqref="AN207">
    <cfRule type="expression" dxfId="807" priority="807">
      <formula>INDIRECT(ADDRESS(ROW(),COLUMN()))=TRUNC(INDIRECT(ADDRESS(ROW(),COLUMN())))</formula>
    </cfRule>
  </conditionalFormatting>
  <conditionalFormatting sqref="AN206">
    <cfRule type="expression" dxfId="806" priority="806">
      <formula>INDIRECT(ADDRESS(ROW(),COLUMN()))=TRUNC(INDIRECT(ADDRESS(ROW(),COLUMN())))</formula>
    </cfRule>
  </conditionalFormatting>
  <conditionalFormatting sqref="AO207:AT207">
    <cfRule type="expression" dxfId="805" priority="805">
      <formula>INDIRECT(ADDRESS(ROW(),COLUMN()))=TRUNC(INDIRECT(ADDRESS(ROW(),COLUMN())))</formula>
    </cfRule>
  </conditionalFormatting>
  <conditionalFormatting sqref="AO206:AT206">
    <cfRule type="expression" dxfId="804" priority="804">
      <formula>INDIRECT(ADDRESS(ROW(),COLUMN()))=TRUNC(INDIRECT(ADDRESS(ROW(),COLUMN())))</formula>
    </cfRule>
  </conditionalFormatting>
  <conditionalFormatting sqref="AU207">
    <cfRule type="expression" dxfId="803" priority="803">
      <formula>INDIRECT(ADDRESS(ROW(),COLUMN()))=TRUNC(INDIRECT(ADDRESS(ROW(),COLUMN())))</formula>
    </cfRule>
  </conditionalFormatting>
  <conditionalFormatting sqref="AU206">
    <cfRule type="expression" dxfId="802" priority="802">
      <formula>INDIRECT(ADDRESS(ROW(),COLUMN()))=TRUNC(INDIRECT(ADDRESS(ROW(),COLUMN())))</formula>
    </cfRule>
  </conditionalFormatting>
  <conditionalFormatting sqref="AV207:AW207">
    <cfRule type="expression" dxfId="801" priority="801">
      <formula>INDIRECT(ADDRESS(ROW(),COLUMN()))=TRUNC(INDIRECT(ADDRESS(ROW(),COLUMN())))</formula>
    </cfRule>
  </conditionalFormatting>
  <conditionalFormatting sqref="AV206:AW206">
    <cfRule type="expression" dxfId="800" priority="800">
      <formula>INDIRECT(ADDRESS(ROW(),COLUMN()))=TRUNC(INDIRECT(ADDRESS(ROW(),COLUMN())))</formula>
    </cfRule>
  </conditionalFormatting>
  <conditionalFormatting sqref="AX209:BA210">
    <cfRule type="expression" dxfId="799" priority="799">
      <formula>INDIRECT(ADDRESS(ROW(),COLUMN()))=TRUNC(INDIRECT(ADDRESS(ROW(),COLUMN())))</formula>
    </cfRule>
  </conditionalFormatting>
  <conditionalFormatting sqref="S210">
    <cfRule type="expression" dxfId="798" priority="798">
      <formula>INDIRECT(ADDRESS(ROW(),COLUMN()))=TRUNC(INDIRECT(ADDRESS(ROW(),COLUMN())))</formula>
    </cfRule>
  </conditionalFormatting>
  <conditionalFormatting sqref="S209">
    <cfRule type="expression" dxfId="797" priority="797">
      <formula>INDIRECT(ADDRESS(ROW(),COLUMN()))=TRUNC(INDIRECT(ADDRESS(ROW(),COLUMN())))</formula>
    </cfRule>
  </conditionalFormatting>
  <conditionalFormatting sqref="T210:Y210">
    <cfRule type="expression" dxfId="796" priority="796">
      <formula>INDIRECT(ADDRESS(ROW(),COLUMN()))=TRUNC(INDIRECT(ADDRESS(ROW(),COLUMN())))</formula>
    </cfRule>
  </conditionalFormatting>
  <conditionalFormatting sqref="T209:Y209">
    <cfRule type="expression" dxfId="795" priority="795">
      <formula>INDIRECT(ADDRESS(ROW(),COLUMN()))=TRUNC(INDIRECT(ADDRESS(ROW(),COLUMN())))</formula>
    </cfRule>
  </conditionalFormatting>
  <conditionalFormatting sqref="Z210">
    <cfRule type="expression" dxfId="794" priority="794">
      <formula>INDIRECT(ADDRESS(ROW(),COLUMN()))=TRUNC(INDIRECT(ADDRESS(ROW(),COLUMN())))</formula>
    </cfRule>
  </conditionalFormatting>
  <conditionalFormatting sqref="Z209">
    <cfRule type="expression" dxfId="793" priority="793">
      <formula>INDIRECT(ADDRESS(ROW(),COLUMN()))=TRUNC(INDIRECT(ADDRESS(ROW(),COLUMN())))</formula>
    </cfRule>
  </conditionalFormatting>
  <conditionalFormatting sqref="AA210:AF210">
    <cfRule type="expression" dxfId="792" priority="792">
      <formula>INDIRECT(ADDRESS(ROW(),COLUMN()))=TRUNC(INDIRECT(ADDRESS(ROW(),COLUMN())))</formula>
    </cfRule>
  </conditionalFormatting>
  <conditionalFormatting sqref="AA209:AF209">
    <cfRule type="expression" dxfId="791" priority="791">
      <formula>INDIRECT(ADDRESS(ROW(),COLUMN()))=TRUNC(INDIRECT(ADDRESS(ROW(),COLUMN())))</formula>
    </cfRule>
  </conditionalFormatting>
  <conditionalFormatting sqref="AG210">
    <cfRule type="expression" dxfId="790" priority="790">
      <formula>INDIRECT(ADDRESS(ROW(),COLUMN()))=TRUNC(INDIRECT(ADDRESS(ROW(),COLUMN())))</formula>
    </cfRule>
  </conditionalFormatting>
  <conditionalFormatting sqref="AG209">
    <cfRule type="expression" dxfId="789" priority="789">
      <formula>INDIRECT(ADDRESS(ROW(),COLUMN()))=TRUNC(INDIRECT(ADDRESS(ROW(),COLUMN())))</formula>
    </cfRule>
  </conditionalFormatting>
  <conditionalFormatting sqref="AH210:AM210">
    <cfRule type="expression" dxfId="788" priority="788">
      <formula>INDIRECT(ADDRESS(ROW(),COLUMN()))=TRUNC(INDIRECT(ADDRESS(ROW(),COLUMN())))</formula>
    </cfRule>
  </conditionalFormatting>
  <conditionalFormatting sqref="AH209:AM209">
    <cfRule type="expression" dxfId="787" priority="787">
      <formula>INDIRECT(ADDRESS(ROW(),COLUMN()))=TRUNC(INDIRECT(ADDRESS(ROW(),COLUMN())))</formula>
    </cfRule>
  </conditionalFormatting>
  <conditionalFormatting sqref="AN210">
    <cfRule type="expression" dxfId="786" priority="786">
      <formula>INDIRECT(ADDRESS(ROW(),COLUMN()))=TRUNC(INDIRECT(ADDRESS(ROW(),COLUMN())))</formula>
    </cfRule>
  </conditionalFormatting>
  <conditionalFormatting sqref="AN209">
    <cfRule type="expression" dxfId="785" priority="785">
      <formula>INDIRECT(ADDRESS(ROW(),COLUMN()))=TRUNC(INDIRECT(ADDRESS(ROW(),COLUMN())))</formula>
    </cfRule>
  </conditionalFormatting>
  <conditionalFormatting sqref="AO210:AT210">
    <cfRule type="expression" dxfId="784" priority="784">
      <formula>INDIRECT(ADDRESS(ROW(),COLUMN()))=TRUNC(INDIRECT(ADDRESS(ROW(),COLUMN())))</formula>
    </cfRule>
  </conditionalFormatting>
  <conditionalFormatting sqref="AO209:AT209">
    <cfRule type="expression" dxfId="783" priority="783">
      <formula>INDIRECT(ADDRESS(ROW(),COLUMN()))=TRUNC(INDIRECT(ADDRESS(ROW(),COLUMN())))</formula>
    </cfRule>
  </conditionalFormatting>
  <conditionalFormatting sqref="AU210">
    <cfRule type="expression" dxfId="782" priority="782">
      <formula>INDIRECT(ADDRESS(ROW(),COLUMN()))=TRUNC(INDIRECT(ADDRESS(ROW(),COLUMN())))</formula>
    </cfRule>
  </conditionalFormatting>
  <conditionalFormatting sqref="AU209">
    <cfRule type="expression" dxfId="781" priority="781">
      <formula>INDIRECT(ADDRESS(ROW(),COLUMN()))=TRUNC(INDIRECT(ADDRESS(ROW(),COLUMN())))</formula>
    </cfRule>
  </conditionalFormatting>
  <conditionalFormatting sqref="AV210:AW210">
    <cfRule type="expression" dxfId="780" priority="780">
      <formula>INDIRECT(ADDRESS(ROW(),COLUMN()))=TRUNC(INDIRECT(ADDRESS(ROW(),COLUMN())))</formula>
    </cfRule>
  </conditionalFormatting>
  <conditionalFormatting sqref="AV209:AW209">
    <cfRule type="expression" dxfId="779" priority="779">
      <formula>INDIRECT(ADDRESS(ROW(),COLUMN()))=TRUNC(INDIRECT(ADDRESS(ROW(),COLUMN())))</formula>
    </cfRule>
  </conditionalFormatting>
  <conditionalFormatting sqref="AX212:BA213">
    <cfRule type="expression" dxfId="778" priority="778">
      <formula>INDIRECT(ADDRESS(ROW(),COLUMN()))=TRUNC(INDIRECT(ADDRESS(ROW(),COLUMN())))</formula>
    </cfRule>
  </conditionalFormatting>
  <conditionalFormatting sqref="S213">
    <cfRule type="expression" dxfId="777" priority="777">
      <formula>INDIRECT(ADDRESS(ROW(),COLUMN()))=TRUNC(INDIRECT(ADDRESS(ROW(),COLUMN())))</formula>
    </cfRule>
  </conditionalFormatting>
  <conditionalFormatting sqref="S212">
    <cfRule type="expression" dxfId="776" priority="776">
      <formula>INDIRECT(ADDRESS(ROW(),COLUMN()))=TRUNC(INDIRECT(ADDRESS(ROW(),COLUMN())))</formula>
    </cfRule>
  </conditionalFormatting>
  <conditionalFormatting sqref="T213:Y213">
    <cfRule type="expression" dxfId="775" priority="775">
      <formula>INDIRECT(ADDRESS(ROW(),COLUMN()))=TRUNC(INDIRECT(ADDRESS(ROW(),COLUMN())))</formula>
    </cfRule>
  </conditionalFormatting>
  <conditionalFormatting sqref="T212:Y212">
    <cfRule type="expression" dxfId="774" priority="774">
      <formula>INDIRECT(ADDRESS(ROW(),COLUMN()))=TRUNC(INDIRECT(ADDRESS(ROW(),COLUMN())))</formula>
    </cfRule>
  </conditionalFormatting>
  <conditionalFormatting sqref="Z213">
    <cfRule type="expression" dxfId="773" priority="773">
      <formula>INDIRECT(ADDRESS(ROW(),COLUMN()))=TRUNC(INDIRECT(ADDRESS(ROW(),COLUMN())))</formula>
    </cfRule>
  </conditionalFormatting>
  <conditionalFormatting sqref="Z212">
    <cfRule type="expression" dxfId="772" priority="772">
      <formula>INDIRECT(ADDRESS(ROW(),COLUMN()))=TRUNC(INDIRECT(ADDRESS(ROW(),COLUMN())))</formula>
    </cfRule>
  </conditionalFormatting>
  <conditionalFormatting sqref="AA213:AF213">
    <cfRule type="expression" dxfId="771" priority="771">
      <formula>INDIRECT(ADDRESS(ROW(),COLUMN()))=TRUNC(INDIRECT(ADDRESS(ROW(),COLUMN())))</formula>
    </cfRule>
  </conditionalFormatting>
  <conditionalFormatting sqref="AA212:AF212">
    <cfRule type="expression" dxfId="770" priority="770">
      <formula>INDIRECT(ADDRESS(ROW(),COLUMN()))=TRUNC(INDIRECT(ADDRESS(ROW(),COLUMN())))</formula>
    </cfRule>
  </conditionalFormatting>
  <conditionalFormatting sqref="AG213">
    <cfRule type="expression" dxfId="769" priority="769">
      <formula>INDIRECT(ADDRESS(ROW(),COLUMN()))=TRUNC(INDIRECT(ADDRESS(ROW(),COLUMN())))</formula>
    </cfRule>
  </conditionalFormatting>
  <conditionalFormatting sqref="AG212">
    <cfRule type="expression" dxfId="768" priority="768">
      <formula>INDIRECT(ADDRESS(ROW(),COLUMN()))=TRUNC(INDIRECT(ADDRESS(ROW(),COLUMN())))</formula>
    </cfRule>
  </conditionalFormatting>
  <conditionalFormatting sqref="AH213:AM213">
    <cfRule type="expression" dxfId="767" priority="767">
      <formula>INDIRECT(ADDRESS(ROW(),COLUMN()))=TRUNC(INDIRECT(ADDRESS(ROW(),COLUMN())))</formula>
    </cfRule>
  </conditionalFormatting>
  <conditionalFormatting sqref="AH212:AM212">
    <cfRule type="expression" dxfId="766" priority="766">
      <formula>INDIRECT(ADDRESS(ROW(),COLUMN()))=TRUNC(INDIRECT(ADDRESS(ROW(),COLUMN())))</formula>
    </cfRule>
  </conditionalFormatting>
  <conditionalFormatting sqref="AN213">
    <cfRule type="expression" dxfId="765" priority="765">
      <formula>INDIRECT(ADDRESS(ROW(),COLUMN()))=TRUNC(INDIRECT(ADDRESS(ROW(),COLUMN())))</formula>
    </cfRule>
  </conditionalFormatting>
  <conditionalFormatting sqref="AN212">
    <cfRule type="expression" dxfId="764" priority="764">
      <formula>INDIRECT(ADDRESS(ROW(),COLUMN()))=TRUNC(INDIRECT(ADDRESS(ROW(),COLUMN())))</formula>
    </cfRule>
  </conditionalFormatting>
  <conditionalFormatting sqref="AO213:AT213">
    <cfRule type="expression" dxfId="763" priority="763">
      <formula>INDIRECT(ADDRESS(ROW(),COLUMN()))=TRUNC(INDIRECT(ADDRESS(ROW(),COLUMN())))</formula>
    </cfRule>
  </conditionalFormatting>
  <conditionalFormatting sqref="AO212:AT212">
    <cfRule type="expression" dxfId="762" priority="762">
      <formula>INDIRECT(ADDRESS(ROW(),COLUMN()))=TRUNC(INDIRECT(ADDRESS(ROW(),COLUMN())))</formula>
    </cfRule>
  </conditionalFormatting>
  <conditionalFormatting sqref="AU213">
    <cfRule type="expression" dxfId="761" priority="761">
      <formula>INDIRECT(ADDRESS(ROW(),COLUMN()))=TRUNC(INDIRECT(ADDRESS(ROW(),COLUMN())))</formula>
    </cfRule>
  </conditionalFormatting>
  <conditionalFormatting sqref="AU212">
    <cfRule type="expression" dxfId="760" priority="760">
      <formula>INDIRECT(ADDRESS(ROW(),COLUMN()))=TRUNC(INDIRECT(ADDRESS(ROW(),COLUMN())))</formula>
    </cfRule>
  </conditionalFormatting>
  <conditionalFormatting sqref="AV213:AW213">
    <cfRule type="expression" dxfId="759" priority="759">
      <formula>INDIRECT(ADDRESS(ROW(),COLUMN()))=TRUNC(INDIRECT(ADDRESS(ROW(),COLUMN())))</formula>
    </cfRule>
  </conditionalFormatting>
  <conditionalFormatting sqref="AV212:AW212">
    <cfRule type="expression" dxfId="758" priority="758">
      <formula>INDIRECT(ADDRESS(ROW(),COLUMN()))=TRUNC(INDIRECT(ADDRESS(ROW(),COLUMN())))</formula>
    </cfRule>
  </conditionalFormatting>
  <conditionalFormatting sqref="AX215:BA216">
    <cfRule type="expression" dxfId="757" priority="757">
      <formula>INDIRECT(ADDRESS(ROW(),COLUMN()))=TRUNC(INDIRECT(ADDRESS(ROW(),COLUMN())))</formula>
    </cfRule>
  </conditionalFormatting>
  <conditionalFormatting sqref="S216">
    <cfRule type="expression" dxfId="756" priority="756">
      <formula>INDIRECT(ADDRESS(ROW(),COLUMN()))=TRUNC(INDIRECT(ADDRESS(ROW(),COLUMN())))</formula>
    </cfRule>
  </conditionalFormatting>
  <conditionalFormatting sqref="S215">
    <cfRule type="expression" dxfId="755" priority="755">
      <formula>INDIRECT(ADDRESS(ROW(),COLUMN()))=TRUNC(INDIRECT(ADDRESS(ROW(),COLUMN())))</formula>
    </cfRule>
  </conditionalFormatting>
  <conditionalFormatting sqref="T216:Y216">
    <cfRule type="expression" dxfId="754" priority="754">
      <formula>INDIRECT(ADDRESS(ROW(),COLUMN()))=TRUNC(INDIRECT(ADDRESS(ROW(),COLUMN())))</formula>
    </cfRule>
  </conditionalFormatting>
  <conditionalFormatting sqref="T215:Y215">
    <cfRule type="expression" dxfId="753" priority="753">
      <formula>INDIRECT(ADDRESS(ROW(),COLUMN()))=TRUNC(INDIRECT(ADDRESS(ROW(),COLUMN())))</formula>
    </cfRule>
  </conditionalFormatting>
  <conditionalFormatting sqref="Z216">
    <cfRule type="expression" dxfId="752" priority="752">
      <formula>INDIRECT(ADDRESS(ROW(),COLUMN()))=TRUNC(INDIRECT(ADDRESS(ROW(),COLUMN())))</formula>
    </cfRule>
  </conditionalFormatting>
  <conditionalFormatting sqref="Z215">
    <cfRule type="expression" dxfId="751" priority="751">
      <formula>INDIRECT(ADDRESS(ROW(),COLUMN()))=TRUNC(INDIRECT(ADDRESS(ROW(),COLUMN())))</formula>
    </cfRule>
  </conditionalFormatting>
  <conditionalFormatting sqref="AA216:AF216">
    <cfRule type="expression" dxfId="750" priority="750">
      <formula>INDIRECT(ADDRESS(ROW(),COLUMN()))=TRUNC(INDIRECT(ADDRESS(ROW(),COLUMN())))</formula>
    </cfRule>
  </conditionalFormatting>
  <conditionalFormatting sqref="AA215:AF215">
    <cfRule type="expression" dxfId="749" priority="749">
      <formula>INDIRECT(ADDRESS(ROW(),COLUMN()))=TRUNC(INDIRECT(ADDRESS(ROW(),COLUMN())))</formula>
    </cfRule>
  </conditionalFormatting>
  <conditionalFormatting sqref="AG216">
    <cfRule type="expression" dxfId="748" priority="748">
      <formula>INDIRECT(ADDRESS(ROW(),COLUMN()))=TRUNC(INDIRECT(ADDRESS(ROW(),COLUMN())))</formula>
    </cfRule>
  </conditionalFormatting>
  <conditionalFormatting sqref="AG215">
    <cfRule type="expression" dxfId="747" priority="747">
      <formula>INDIRECT(ADDRESS(ROW(),COLUMN()))=TRUNC(INDIRECT(ADDRESS(ROW(),COLUMN())))</formula>
    </cfRule>
  </conditionalFormatting>
  <conditionalFormatting sqref="AH216:AM216">
    <cfRule type="expression" dxfId="746" priority="746">
      <formula>INDIRECT(ADDRESS(ROW(),COLUMN()))=TRUNC(INDIRECT(ADDRESS(ROW(),COLUMN())))</formula>
    </cfRule>
  </conditionalFormatting>
  <conditionalFormatting sqref="AH215:AM215">
    <cfRule type="expression" dxfId="745" priority="745">
      <formula>INDIRECT(ADDRESS(ROW(),COLUMN()))=TRUNC(INDIRECT(ADDRESS(ROW(),COLUMN())))</formula>
    </cfRule>
  </conditionalFormatting>
  <conditionalFormatting sqref="AN216">
    <cfRule type="expression" dxfId="744" priority="744">
      <formula>INDIRECT(ADDRESS(ROW(),COLUMN()))=TRUNC(INDIRECT(ADDRESS(ROW(),COLUMN())))</formula>
    </cfRule>
  </conditionalFormatting>
  <conditionalFormatting sqref="AN215">
    <cfRule type="expression" dxfId="743" priority="743">
      <formula>INDIRECT(ADDRESS(ROW(),COLUMN()))=TRUNC(INDIRECT(ADDRESS(ROW(),COLUMN())))</formula>
    </cfRule>
  </conditionalFormatting>
  <conditionalFormatting sqref="AO216:AT216">
    <cfRule type="expression" dxfId="742" priority="742">
      <formula>INDIRECT(ADDRESS(ROW(),COLUMN()))=TRUNC(INDIRECT(ADDRESS(ROW(),COLUMN())))</formula>
    </cfRule>
  </conditionalFormatting>
  <conditionalFormatting sqref="AO215:AT215">
    <cfRule type="expression" dxfId="741" priority="741">
      <formula>INDIRECT(ADDRESS(ROW(),COLUMN()))=TRUNC(INDIRECT(ADDRESS(ROW(),COLUMN())))</formula>
    </cfRule>
  </conditionalFormatting>
  <conditionalFormatting sqref="AU216">
    <cfRule type="expression" dxfId="740" priority="740">
      <formula>INDIRECT(ADDRESS(ROW(),COLUMN()))=TRUNC(INDIRECT(ADDRESS(ROW(),COLUMN())))</formula>
    </cfRule>
  </conditionalFormatting>
  <conditionalFormatting sqref="AU215">
    <cfRule type="expression" dxfId="739" priority="739">
      <formula>INDIRECT(ADDRESS(ROW(),COLUMN()))=TRUNC(INDIRECT(ADDRESS(ROW(),COLUMN())))</formula>
    </cfRule>
  </conditionalFormatting>
  <conditionalFormatting sqref="AV216:AW216">
    <cfRule type="expression" dxfId="738" priority="738">
      <formula>INDIRECT(ADDRESS(ROW(),COLUMN()))=TRUNC(INDIRECT(ADDRESS(ROW(),COLUMN())))</formula>
    </cfRule>
  </conditionalFormatting>
  <conditionalFormatting sqref="AV215:AW215">
    <cfRule type="expression" dxfId="737" priority="737">
      <formula>INDIRECT(ADDRESS(ROW(),COLUMN()))=TRUNC(INDIRECT(ADDRESS(ROW(),COLUMN())))</formula>
    </cfRule>
  </conditionalFormatting>
  <conditionalFormatting sqref="AX218:BA219">
    <cfRule type="expression" dxfId="736" priority="736">
      <formula>INDIRECT(ADDRESS(ROW(),COLUMN()))=TRUNC(INDIRECT(ADDRESS(ROW(),COLUMN())))</formula>
    </cfRule>
  </conditionalFormatting>
  <conditionalFormatting sqref="S219">
    <cfRule type="expression" dxfId="735" priority="735">
      <formula>INDIRECT(ADDRESS(ROW(),COLUMN()))=TRUNC(INDIRECT(ADDRESS(ROW(),COLUMN())))</formula>
    </cfRule>
  </conditionalFormatting>
  <conditionalFormatting sqref="S218">
    <cfRule type="expression" dxfId="734" priority="734">
      <formula>INDIRECT(ADDRESS(ROW(),COLUMN()))=TRUNC(INDIRECT(ADDRESS(ROW(),COLUMN())))</formula>
    </cfRule>
  </conditionalFormatting>
  <conditionalFormatting sqref="T219:Y219">
    <cfRule type="expression" dxfId="733" priority="733">
      <formula>INDIRECT(ADDRESS(ROW(),COLUMN()))=TRUNC(INDIRECT(ADDRESS(ROW(),COLUMN())))</formula>
    </cfRule>
  </conditionalFormatting>
  <conditionalFormatting sqref="T218:Y218">
    <cfRule type="expression" dxfId="732" priority="732">
      <formula>INDIRECT(ADDRESS(ROW(),COLUMN()))=TRUNC(INDIRECT(ADDRESS(ROW(),COLUMN())))</formula>
    </cfRule>
  </conditionalFormatting>
  <conditionalFormatting sqref="Z219">
    <cfRule type="expression" dxfId="731" priority="731">
      <formula>INDIRECT(ADDRESS(ROW(),COLUMN()))=TRUNC(INDIRECT(ADDRESS(ROW(),COLUMN())))</formula>
    </cfRule>
  </conditionalFormatting>
  <conditionalFormatting sqref="Z218">
    <cfRule type="expression" dxfId="730" priority="730">
      <formula>INDIRECT(ADDRESS(ROW(),COLUMN()))=TRUNC(INDIRECT(ADDRESS(ROW(),COLUMN())))</formula>
    </cfRule>
  </conditionalFormatting>
  <conditionalFormatting sqref="AA219:AF219">
    <cfRule type="expression" dxfId="729" priority="729">
      <formula>INDIRECT(ADDRESS(ROW(),COLUMN()))=TRUNC(INDIRECT(ADDRESS(ROW(),COLUMN())))</formula>
    </cfRule>
  </conditionalFormatting>
  <conditionalFormatting sqref="AA218:AF218">
    <cfRule type="expression" dxfId="728" priority="728">
      <formula>INDIRECT(ADDRESS(ROW(),COLUMN()))=TRUNC(INDIRECT(ADDRESS(ROW(),COLUMN())))</formula>
    </cfRule>
  </conditionalFormatting>
  <conditionalFormatting sqref="AG219">
    <cfRule type="expression" dxfId="727" priority="727">
      <formula>INDIRECT(ADDRESS(ROW(),COLUMN()))=TRUNC(INDIRECT(ADDRESS(ROW(),COLUMN())))</formula>
    </cfRule>
  </conditionalFormatting>
  <conditionalFormatting sqref="AG218">
    <cfRule type="expression" dxfId="726" priority="726">
      <formula>INDIRECT(ADDRESS(ROW(),COLUMN()))=TRUNC(INDIRECT(ADDRESS(ROW(),COLUMN())))</formula>
    </cfRule>
  </conditionalFormatting>
  <conditionalFormatting sqref="AH219:AM219">
    <cfRule type="expression" dxfId="725" priority="725">
      <formula>INDIRECT(ADDRESS(ROW(),COLUMN()))=TRUNC(INDIRECT(ADDRESS(ROW(),COLUMN())))</formula>
    </cfRule>
  </conditionalFormatting>
  <conditionalFormatting sqref="AH218:AM218">
    <cfRule type="expression" dxfId="724" priority="724">
      <formula>INDIRECT(ADDRESS(ROW(),COLUMN()))=TRUNC(INDIRECT(ADDRESS(ROW(),COLUMN())))</formula>
    </cfRule>
  </conditionalFormatting>
  <conditionalFormatting sqref="AN219">
    <cfRule type="expression" dxfId="723" priority="723">
      <formula>INDIRECT(ADDRESS(ROW(),COLUMN()))=TRUNC(INDIRECT(ADDRESS(ROW(),COLUMN())))</formula>
    </cfRule>
  </conditionalFormatting>
  <conditionalFormatting sqref="AN218">
    <cfRule type="expression" dxfId="722" priority="722">
      <formula>INDIRECT(ADDRESS(ROW(),COLUMN()))=TRUNC(INDIRECT(ADDRESS(ROW(),COLUMN())))</formula>
    </cfRule>
  </conditionalFormatting>
  <conditionalFormatting sqref="AO219:AT219">
    <cfRule type="expression" dxfId="721" priority="721">
      <formula>INDIRECT(ADDRESS(ROW(),COLUMN()))=TRUNC(INDIRECT(ADDRESS(ROW(),COLUMN())))</formula>
    </cfRule>
  </conditionalFormatting>
  <conditionalFormatting sqref="AO218:AT218">
    <cfRule type="expression" dxfId="720" priority="720">
      <formula>INDIRECT(ADDRESS(ROW(),COLUMN()))=TRUNC(INDIRECT(ADDRESS(ROW(),COLUMN())))</formula>
    </cfRule>
  </conditionalFormatting>
  <conditionalFormatting sqref="AU219">
    <cfRule type="expression" dxfId="719" priority="719">
      <formula>INDIRECT(ADDRESS(ROW(),COLUMN()))=TRUNC(INDIRECT(ADDRESS(ROW(),COLUMN())))</formula>
    </cfRule>
  </conditionalFormatting>
  <conditionalFormatting sqref="AU218">
    <cfRule type="expression" dxfId="718" priority="718">
      <formula>INDIRECT(ADDRESS(ROW(),COLUMN()))=TRUNC(INDIRECT(ADDRESS(ROW(),COLUMN())))</formula>
    </cfRule>
  </conditionalFormatting>
  <conditionalFormatting sqref="AV219:AW219">
    <cfRule type="expression" dxfId="717" priority="717">
      <formula>INDIRECT(ADDRESS(ROW(),COLUMN()))=TRUNC(INDIRECT(ADDRESS(ROW(),COLUMN())))</formula>
    </cfRule>
  </conditionalFormatting>
  <conditionalFormatting sqref="AV218:AW218">
    <cfRule type="expression" dxfId="716" priority="716">
      <formula>INDIRECT(ADDRESS(ROW(),COLUMN()))=TRUNC(INDIRECT(ADDRESS(ROW(),COLUMN())))</formula>
    </cfRule>
  </conditionalFormatting>
  <conditionalFormatting sqref="AX221:BA222">
    <cfRule type="expression" dxfId="715" priority="715">
      <formula>INDIRECT(ADDRESS(ROW(),COLUMN()))=TRUNC(INDIRECT(ADDRESS(ROW(),COLUMN())))</formula>
    </cfRule>
  </conditionalFormatting>
  <conditionalFormatting sqref="S222">
    <cfRule type="expression" dxfId="714" priority="714">
      <formula>INDIRECT(ADDRESS(ROW(),COLUMN()))=TRUNC(INDIRECT(ADDRESS(ROW(),COLUMN())))</formula>
    </cfRule>
  </conditionalFormatting>
  <conditionalFormatting sqref="S221">
    <cfRule type="expression" dxfId="713" priority="713">
      <formula>INDIRECT(ADDRESS(ROW(),COLUMN()))=TRUNC(INDIRECT(ADDRESS(ROW(),COLUMN())))</formula>
    </cfRule>
  </conditionalFormatting>
  <conditionalFormatting sqref="T222:Y222">
    <cfRule type="expression" dxfId="712" priority="712">
      <formula>INDIRECT(ADDRESS(ROW(),COLUMN()))=TRUNC(INDIRECT(ADDRESS(ROW(),COLUMN())))</formula>
    </cfRule>
  </conditionalFormatting>
  <conditionalFormatting sqref="T221:Y221">
    <cfRule type="expression" dxfId="711" priority="711">
      <formula>INDIRECT(ADDRESS(ROW(),COLUMN()))=TRUNC(INDIRECT(ADDRESS(ROW(),COLUMN())))</formula>
    </cfRule>
  </conditionalFormatting>
  <conditionalFormatting sqref="Z222">
    <cfRule type="expression" dxfId="710" priority="710">
      <formula>INDIRECT(ADDRESS(ROW(),COLUMN()))=TRUNC(INDIRECT(ADDRESS(ROW(),COLUMN())))</formula>
    </cfRule>
  </conditionalFormatting>
  <conditionalFormatting sqref="Z221">
    <cfRule type="expression" dxfId="709" priority="709">
      <formula>INDIRECT(ADDRESS(ROW(),COLUMN()))=TRUNC(INDIRECT(ADDRESS(ROW(),COLUMN())))</formula>
    </cfRule>
  </conditionalFormatting>
  <conditionalFormatting sqref="AA222:AF222">
    <cfRule type="expression" dxfId="708" priority="708">
      <formula>INDIRECT(ADDRESS(ROW(),COLUMN()))=TRUNC(INDIRECT(ADDRESS(ROW(),COLUMN())))</formula>
    </cfRule>
  </conditionalFormatting>
  <conditionalFormatting sqref="AA221:AF221">
    <cfRule type="expression" dxfId="707" priority="707">
      <formula>INDIRECT(ADDRESS(ROW(),COLUMN()))=TRUNC(INDIRECT(ADDRESS(ROW(),COLUMN())))</formula>
    </cfRule>
  </conditionalFormatting>
  <conditionalFormatting sqref="AG222">
    <cfRule type="expression" dxfId="706" priority="706">
      <formula>INDIRECT(ADDRESS(ROW(),COLUMN()))=TRUNC(INDIRECT(ADDRESS(ROW(),COLUMN())))</formula>
    </cfRule>
  </conditionalFormatting>
  <conditionalFormatting sqref="AG221">
    <cfRule type="expression" dxfId="705" priority="705">
      <formula>INDIRECT(ADDRESS(ROW(),COLUMN()))=TRUNC(INDIRECT(ADDRESS(ROW(),COLUMN())))</formula>
    </cfRule>
  </conditionalFormatting>
  <conditionalFormatting sqref="AH222:AM222">
    <cfRule type="expression" dxfId="704" priority="704">
      <formula>INDIRECT(ADDRESS(ROW(),COLUMN()))=TRUNC(INDIRECT(ADDRESS(ROW(),COLUMN())))</formula>
    </cfRule>
  </conditionalFormatting>
  <conditionalFormatting sqref="AH221:AM221">
    <cfRule type="expression" dxfId="703" priority="703">
      <formula>INDIRECT(ADDRESS(ROW(),COLUMN()))=TRUNC(INDIRECT(ADDRESS(ROW(),COLUMN())))</formula>
    </cfRule>
  </conditionalFormatting>
  <conditionalFormatting sqref="AN222">
    <cfRule type="expression" dxfId="702" priority="702">
      <formula>INDIRECT(ADDRESS(ROW(),COLUMN()))=TRUNC(INDIRECT(ADDRESS(ROW(),COLUMN())))</formula>
    </cfRule>
  </conditionalFormatting>
  <conditionalFormatting sqref="AN221">
    <cfRule type="expression" dxfId="701" priority="701">
      <formula>INDIRECT(ADDRESS(ROW(),COLUMN()))=TRUNC(INDIRECT(ADDRESS(ROW(),COLUMN())))</formula>
    </cfRule>
  </conditionalFormatting>
  <conditionalFormatting sqref="AO222:AT222">
    <cfRule type="expression" dxfId="700" priority="700">
      <formula>INDIRECT(ADDRESS(ROW(),COLUMN()))=TRUNC(INDIRECT(ADDRESS(ROW(),COLUMN())))</formula>
    </cfRule>
  </conditionalFormatting>
  <conditionalFormatting sqref="AO221:AT221">
    <cfRule type="expression" dxfId="699" priority="699">
      <formula>INDIRECT(ADDRESS(ROW(),COLUMN()))=TRUNC(INDIRECT(ADDRESS(ROW(),COLUMN())))</formula>
    </cfRule>
  </conditionalFormatting>
  <conditionalFormatting sqref="AU222">
    <cfRule type="expression" dxfId="698" priority="698">
      <formula>INDIRECT(ADDRESS(ROW(),COLUMN()))=TRUNC(INDIRECT(ADDRESS(ROW(),COLUMN())))</formula>
    </cfRule>
  </conditionalFormatting>
  <conditionalFormatting sqref="AU221">
    <cfRule type="expression" dxfId="697" priority="697">
      <formula>INDIRECT(ADDRESS(ROW(),COLUMN()))=TRUNC(INDIRECT(ADDRESS(ROW(),COLUMN())))</formula>
    </cfRule>
  </conditionalFormatting>
  <conditionalFormatting sqref="AV222:AW222">
    <cfRule type="expression" dxfId="696" priority="696">
      <formula>INDIRECT(ADDRESS(ROW(),COLUMN()))=TRUNC(INDIRECT(ADDRESS(ROW(),COLUMN())))</formula>
    </cfRule>
  </conditionalFormatting>
  <conditionalFormatting sqref="AV221:AW221">
    <cfRule type="expression" dxfId="695" priority="695">
      <formula>INDIRECT(ADDRESS(ROW(),COLUMN()))=TRUNC(INDIRECT(ADDRESS(ROW(),COLUMN())))</formula>
    </cfRule>
  </conditionalFormatting>
  <conditionalFormatting sqref="AX224:BA225">
    <cfRule type="expression" dxfId="694" priority="694">
      <formula>INDIRECT(ADDRESS(ROW(),COLUMN()))=TRUNC(INDIRECT(ADDRESS(ROW(),COLUMN())))</formula>
    </cfRule>
  </conditionalFormatting>
  <conditionalFormatting sqref="S225">
    <cfRule type="expression" dxfId="693" priority="693">
      <formula>INDIRECT(ADDRESS(ROW(),COLUMN()))=TRUNC(INDIRECT(ADDRESS(ROW(),COLUMN())))</formula>
    </cfRule>
  </conditionalFormatting>
  <conditionalFormatting sqref="S224">
    <cfRule type="expression" dxfId="692" priority="692">
      <formula>INDIRECT(ADDRESS(ROW(),COLUMN()))=TRUNC(INDIRECT(ADDRESS(ROW(),COLUMN())))</formula>
    </cfRule>
  </conditionalFormatting>
  <conditionalFormatting sqref="T225:Y225">
    <cfRule type="expression" dxfId="691" priority="691">
      <formula>INDIRECT(ADDRESS(ROW(),COLUMN()))=TRUNC(INDIRECT(ADDRESS(ROW(),COLUMN())))</formula>
    </cfRule>
  </conditionalFormatting>
  <conditionalFormatting sqref="T224:Y224">
    <cfRule type="expression" dxfId="690" priority="690">
      <formula>INDIRECT(ADDRESS(ROW(),COLUMN()))=TRUNC(INDIRECT(ADDRESS(ROW(),COLUMN())))</formula>
    </cfRule>
  </conditionalFormatting>
  <conditionalFormatting sqref="Z225">
    <cfRule type="expression" dxfId="689" priority="689">
      <formula>INDIRECT(ADDRESS(ROW(),COLUMN()))=TRUNC(INDIRECT(ADDRESS(ROW(),COLUMN())))</formula>
    </cfRule>
  </conditionalFormatting>
  <conditionalFormatting sqref="Z224">
    <cfRule type="expression" dxfId="688" priority="688">
      <formula>INDIRECT(ADDRESS(ROW(),COLUMN()))=TRUNC(INDIRECT(ADDRESS(ROW(),COLUMN())))</formula>
    </cfRule>
  </conditionalFormatting>
  <conditionalFormatting sqref="AA225:AF225">
    <cfRule type="expression" dxfId="687" priority="687">
      <formula>INDIRECT(ADDRESS(ROW(),COLUMN()))=TRUNC(INDIRECT(ADDRESS(ROW(),COLUMN())))</formula>
    </cfRule>
  </conditionalFormatting>
  <conditionalFormatting sqref="AA224:AF224">
    <cfRule type="expression" dxfId="686" priority="686">
      <formula>INDIRECT(ADDRESS(ROW(),COLUMN()))=TRUNC(INDIRECT(ADDRESS(ROW(),COLUMN())))</formula>
    </cfRule>
  </conditionalFormatting>
  <conditionalFormatting sqref="AG225">
    <cfRule type="expression" dxfId="685" priority="685">
      <formula>INDIRECT(ADDRESS(ROW(),COLUMN()))=TRUNC(INDIRECT(ADDRESS(ROW(),COLUMN())))</formula>
    </cfRule>
  </conditionalFormatting>
  <conditionalFormatting sqref="AG224">
    <cfRule type="expression" dxfId="684" priority="684">
      <formula>INDIRECT(ADDRESS(ROW(),COLUMN()))=TRUNC(INDIRECT(ADDRESS(ROW(),COLUMN())))</formula>
    </cfRule>
  </conditionalFormatting>
  <conditionalFormatting sqref="AH225:AM225">
    <cfRule type="expression" dxfId="683" priority="683">
      <formula>INDIRECT(ADDRESS(ROW(),COLUMN()))=TRUNC(INDIRECT(ADDRESS(ROW(),COLUMN())))</formula>
    </cfRule>
  </conditionalFormatting>
  <conditionalFormatting sqref="AH224:AM224">
    <cfRule type="expression" dxfId="682" priority="682">
      <formula>INDIRECT(ADDRESS(ROW(),COLUMN()))=TRUNC(INDIRECT(ADDRESS(ROW(),COLUMN())))</formula>
    </cfRule>
  </conditionalFormatting>
  <conditionalFormatting sqref="AN225">
    <cfRule type="expression" dxfId="681" priority="681">
      <formula>INDIRECT(ADDRESS(ROW(),COLUMN()))=TRUNC(INDIRECT(ADDRESS(ROW(),COLUMN())))</formula>
    </cfRule>
  </conditionalFormatting>
  <conditionalFormatting sqref="AN224">
    <cfRule type="expression" dxfId="680" priority="680">
      <formula>INDIRECT(ADDRESS(ROW(),COLUMN()))=TRUNC(INDIRECT(ADDRESS(ROW(),COLUMN())))</formula>
    </cfRule>
  </conditionalFormatting>
  <conditionalFormatting sqref="AO225:AT225">
    <cfRule type="expression" dxfId="679" priority="679">
      <formula>INDIRECT(ADDRESS(ROW(),COLUMN()))=TRUNC(INDIRECT(ADDRESS(ROW(),COLUMN())))</formula>
    </cfRule>
  </conditionalFormatting>
  <conditionalFormatting sqref="AO224:AT224">
    <cfRule type="expression" dxfId="678" priority="678">
      <formula>INDIRECT(ADDRESS(ROW(),COLUMN()))=TRUNC(INDIRECT(ADDRESS(ROW(),COLUMN())))</formula>
    </cfRule>
  </conditionalFormatting>
  <conditionalFormatting sqref="AU225">
    <cfRule type="expression" dxfId="677" priority="677">
      <formula>INDIRECT(ADDRESS(ROW(),COLUMN()))=TRUNC(INDIRECT(ADDRESS(ROW(),COLUMN())))</formula>
    </cfRule>
  </conditionalFormatting>
  <conditionalFormatting sqref="AU224">
    <cfRule type="expression" dxfId="676" priority="676">
      <formula>INDIRECT(ADDRESS(ROW(),COLUMN()))=TRUNC(INDIRECT(ADDRESS(ROW(),COLUMN())))</formula>
    </cfRule>
  </conditionalFormatting>
  <conditionalFormatting sqref="AV225:AW225">
    <cfRule type="expression" dxfId="675" priority="675">
      <formula>INDIRECT(ADDRESS(ROW(),COLUMN()))=TRUNC(INDIRECT(ADDRESS(ROW(),COLUMN())))</formula>
    </cfRule>
  </conditionalFormatting>
  <conditionalFormatting sqref="AV224:AW224">
    <cfRule type="expression" dxfId="674" priority="674">
      <formula>INDIRECT(ADDRESS(ROW(),COLUMN()))=TRUNC(INDIRECT(ADDRESS(ROW(),COLUMN())))</formula>
    </cfRule>
  </conditionalFormatting>
  <conditionalFormatting sqref="AX227:BA228">
    <cfRule type="expression" dxfId="673" priority="673">
      <formula>INDIRECT(ADDRESS(ROW(),COLUMN()))=TRUNC(INDIRECT(ADDRESS(ROW(),COLUMN())))</formula>
    </cfRule>
  </conditionalFormatting>
  <conditionalFormatting sqref="S228">
    <cfRule type="expression" dxfId="672" priority="672">
      <formula>INDIRECT(ADDRESS(ROW(),COLUMN()))=TRUNC(INDIRECT(ADDRESS(ROW(),COLUMN())))</formula>
    </cfRule>
  </conditionalFormatting>
  <conditionalFormatting sqref="S227">
    <cfRule type="expression" dxfId="671" priority="671">
      <formula>INDIRECT(ADDRESS(ROW(),COLUMN()))=TRUNC(INDIRECT(ADDRESS(ROW(),COLUMN())))</formula>
    </cfRule>
  </conditionalFormatting>
  <conditionalFormatting sqref="T228:Y228">
    <cfRule type="expression" dxfId="670" priority="670">
      <formula>INDIRECT(ADDRESS(ROW(),COLUMN()))=TRUNC(INDIRECT(ADDRESS(ROW(),COLUMN())))</formula>
    </cfRule>
  </conditionalFormatting>
  <conditionalFormatting sqref="T227:Y227">
    <cfRule type="expression" dxfId="669" priority="669">
      <formula>INDIRECT(ADDRESS(ROW(),COLUMN()))=TRUNC(INDIRECT(ADDRESS(ROW(),COLUMN())))</formula>
    </cfRule>
  </conditionalFormatting>
  <conditionalFormatting sqref="Z228">
    <cfRule type="expression" dxfId="668" priority="668">
      <formula>INDIRECT(ADDRESS(ROW(),COLUMN()))=TRUNC(INDIRECT(ADDRESS(ROW(),COLUMN())))</formula>
    </cfRule>
  </conditionalFormatting>
  <conditionalFormatting sqref="Z227">
    <cfRule type="expression" dxfId="667" priority="667">
      <formula>INDIRECT(ADDRESS(ROW(),COLUMN()))=TRUNC(INDIRECT(ADDRESS(ROW(),COLUMN())))</formula>
    </cfRule>
  </conditionalFormatting>
  <conditionalFormatting sqref="AA228:AF228">
    <cfRule type="expression" dxfId="666" priority="666">
      <formula>INDIRECT(ADDRESS(ROW(),COLUMN()))=TRUNC(INDIRECT(ADDRESS(ROW(),COLUMN())))</formula>
    </cfRule>
  </conditionalFormatting>
  <conditionalFormatting sqref="AA227:AF227">
    <cfRule type="expression" dxfId="665" priority="665">
      <formula>INDIRECT(ADDRESS(ROW(),COLUMN()))=TRUNC(INDIRECT(ADDRESS(ROW(),COLUMN())))</formula>
    </cfRule>
  </conditionalFormatting>
  <conditionalFormatting sqref="AG228">
    <cfRule type="expression" dxfId="664" priority="664">
      <formula>INDIRECT(ADDRESS(ROW(),COLUMN()))=TRUNC(INDIRECT(ADDRESS(ROW(),COLUMN())))</formula>
    </cfRule>
  </conditionalFormatting>
  <conditionalFormatting sqref="AG227">
    <cfRule type="expression" dxfId="663" priority="663">
      <formula>INDIRECT(ADDRESS(ROW(),COLUMN()))=TRUNC(INDIRECT(ADDRESS(ROW(),COLUMN())))</formula>
    </cfRule>
  </conditionalFormatting>
  <conditionalFormatting sqref="AH228:AM228">
    <cfRule type="expression" dxfId="662" priority="662">
      <formula>INDIRECT(ADDRESS(ROW(),COLUMN()))=TRUNC(INDIRECT(ADDRESS(ROW(),COLUMN())))</formula>
    </cfRule>
  </conditionalFormatting>
  <conditionalFormatting sqref="AH227:AM227">
    <cfRule type="expression" dxfId="661" priority="661">
      <formula>INDIRECT(ADDRESS(ROW(),COLUMN()))=TRUNC(INDIRECT(ADDRESS(ROW(),COLUMN())))</formula>
    </cfRule>
  </conditionalFormatting>
  <conditionalFormatting sqref="AN228">
    <cfRule type="expression" dxfId="660" priority="660">
      <formula>INDIRECT(ADDRESS(ROW(),COLUMN()))=TRUNC(INDIRECT(ADDRESS(ROW(),COLUMN())))</formula>
    </cfRule>
  </conditionalFormatting>
  <conditionalFormatting sqref="AN227">
    <cfRule type="expression" dxfId="659" priority="659">
      <formula>INDIRECT(ADDRESS(ROW(),COLUMN()))=TRUNC(INDIRECT(ADDRESS(ROW(),COLUMN())))</formula>
    </cfRule>
  </conditionalFormatting>
  <conditionalFormatting sqref="AO228:AT228">
    <cfRule type="expression" dxfId="658" priority="658">
      <formula>INDIRECT(ADDRESS(ROW(),COLUMN()))=TRUNC(INDIRECT(ADDRESS(ROW(),COLUMN())))</formula>
    </cfRule>
  </conditionalFormatting>
  <conditionalFormatting sqref="AO227:AT227">
    <cfRule type="expression" dxfId="657" priority="657">
      <formula>INDIRECT(ADDRESS(ROW(),COLUMN()))=TRUNC(INDIRECT(ADDRESS(ROW(),COLUMN())))</formula>
    </cfRule>
  </conditionalFormatting>
  <conditionalFormatting sqref="AU228">
    <cfRule type="expression" dxfId="656" priority="656">
      <formula>INDIRECT(ADDRESS(ROW(),COLUMN()))=TRUNC(INDIRECT(ADDRESS(ROW(),COLUMN())))</formula>
    </cfRule>
  </conditionalFormatting>
  <conditionalFormatting sqref="AU227">
    <cfRule type="expression" dxfId="655" priority="655">
      <formula>INDIRECT(ADDRESS(ROW(),COLUMN()))=TRUNC(INDIRECT(ADDRESS(ROW(),COLUMN())))</formula>
    </cfRule>
  </conditionalFormatting>
  <conditionalFormatting sqref="AV228:AW228">
    <cfRule type="expression" dxfId="654" priority="654">
      <formula>INDIRECT(ADDRESS(ROW(),COLUMN()))=TRUNC(INDIRECT(ADDRESS(ROW(),COLUMN())))</formula>
    </cfRule>
  </conditionalFormatting>
  <conditionalFormatting sqref="AV227:AW227">
    <cfRule type="expression" dxfId="653" priority="653">
      <formula>INDIRECT(ADDRESS(ROW(),COLUMN()))=TRUNC(INDIRECT(ADDRESS(ROW(),COLUMN())))</formula>
    </cfRule>
  </conditionalFormatting>
  <conditionalFormatting sqref="AX230:BA231">
    <cfRule type="expression" dxfId="652" priority="652">
      <formula>INDIRECT(ADDRESS(ROW(),COLUMN()))=TRUNC(INDIRECT(ADDRESS(ROW(),COLUMN())))</formula>
    </cfRule>
  </conditionalFormatting>
  <conditionalFormatting sqref="S231">
    <cfRule type="expression" dxfId="651" priority="651">
      <formula>INDIRECT(ADDRESS(ROW(),COLUMN()))=TRUNC(INDIRECT(ADDRESS(ROW(),COLUMN())))</formula>
    </cfRule>
  </conditionalFormatting>
  <conditionalFormatting sqref="S230">
    <cfRule type="expression" dxfId="650" priority="650">
      <formula>INDIRECT(ADDRESS(ROW(),COLUMN()))=TRUNC(INDIRECT(ADDRESS(ROW(),COLUMN())))</formula>
    </cfRule>
  </conditionalFormatting>
  <conditionalFormatting sqref="T231:Y231">
    <cfRule type="expression" dxfId="649" priority="649">
      <formula>INDIRECT(ADDRESS(ROW(),COLUMN()))=TRUNC(INDIRECT(ADDRESS(ROW(),COLUMN())))</formula>
    </cfRule>
  </conditionalFormatting>
  <conditionalFormatting sqref="T230:Y230">
    <cfRule type="expression" dxfId="648" priority="648">
      <formula>INDIRECT(ADDRESS(ROW(),COLUMN()))=TRUNC(INDIRECT(ADDRESS(ROW(),COLUMN())))</formula>
    </cfRule>
  </conditionalFormatting>
  <conditionalFormatting sqref="Z231">
    <cfRule type="expression" dxfId="647" priority="647">
      <formula>INDIRECT(ADDRESS(ROW(),COLUMN()))=TRUNC(INDIRECT(ADDRESS(ROW(),COLUMN())))</formula>
    </cfRule>
  </conditionalFormatting>
  <conditionalFormatting sqref="Z230">
    <cfRule type="expression" dxfId="646" priority="646">
      <formula>INDIRECT(ADDRESS(ROW(),COLUMN()))=TRUNC(INDIRECT(ADDRESS(ROW(),COLUMN())))</formula>
    </cfRule>
  </conditionalFormatting>
  <conditionalFormatting sqref="AA231:AF231">
    <cfRule type="expression" dxfId="645" priority="645">
      <formula>INDIRECT(ADDRESS(ROW(),COLUMN()))=TRUNC(INDIRECT(ADDRESS(ROW(),COLUMN())))</formula>
    </cfRule>
  </conditionalFormatting>
  <conditionalFormatting sqref="AA230:AF230">
    <cfRule type="expression" dxfId="644" priority="644">
      <formula>INDIRECT(ADDRESS(ROW(),COLUMN()))=TRUNC(INDIRECT(ADDRESS(ROW(),COLUMN())))</formula>
    </cfRule>
  </conditionalFormatting>
  <conditionalFormatting sqref="AG231">
    <cfRule type="expression" dxfId="643" priority="643">
      <formula>INDIRECT(ADDRESS(ROW(),COLUMN()))=TRUNC(INDIRECT(ADDRESS(ROW(),COLUMN())))</formula>
    </cfRule>
  </conditionalFormatting>
  <conditionalFormatting sqref="AG230">
    <cfRule type="expression" dxfId="642" priority="642">
      <formula>INDIRECT(ADDRESS(ROW(),COLUMN()))=TRUNC(INDIRECT(ADDRESS(ROW(),COLUMN())))</formula>
    </cfRule>
  </conditionalFormatting>
  <conditionalFormatting sqref="AH231:AM231">
    <cfRule type="expression" dxfId="641" priority="641">
      <formula>INDIRECT(ADDRESS(ROW(),COLUMN()))=TRUNC(INDIRECT(ADDRESS(ROW(),COLUMN())))</formula>
    </cfRule>
  </conditionalFormatting>
  <conditionalFormatting sqref="AH230:AM230">
    <cfRule type="expression" dxfId="640" priority="640">
      <formula>INDIRECT(ADDRESS(ROW(),COLUMN()))=TRUNC(INDIRECT(ADDRESS(ROW(),COLUMN())))</formula>
    </cfRule>
  </conditionalFormatting>
  <conditionalFormatting sqref="AN231">
    <cfRule type="expression" dxfId="639" priority="639">
      <formula>INDIRECT(ADDRESS(ROW(),COLUMN()))=TRUNC(INDIRECT(ADDRESS(ROW(),COLUMN())))</formula>
    </cfRule>
  </conditionalFormatting>
  <conditionalFormatting sqref="AN230">
    <cfRule type="expression" dxfId="638" priority="638">
      <formula>INDIRECT(ADDRESS(ROW(),COLUMN()))=TRUNC(INDIRECT(ADDRESS(ROW(),COLUMN())))</formula>
    </cfRule>
  </conditionalFormatting>
  <conditionalFormatting sqref="AO231:AT231">
    <cfRule type="expression" dxfId="637" priority="637">
      <formula>INDIRECT(ADDRESS(ROW(),COLUMN()))=TRUNC(INDIRECT(ADDRESS(ROW(),COLUMN())))</formula>
    </cfRule>
  </conditionalFormatting>
  <conditionalFormatting sqref="AO230:AT230">
    <cfRule type="expression" dxfId="636" priority="636">
      <formula>INDIRECT(ADDRESS(ROW(),COLUMN()))=TRUNC(INDIRECT(ADDRESS(ROW(),COLUMN())))</formula>
    </cfRule>
  </conditionalFormatting>
  <conditionalFormatting sqref="AU231">
    <cfRule type="expression" dxfId="635" priority="635">
      <formula>INDIRECT(ADDRESS(ROW(),COLUMN()))=TRUNC(INDIRECT(ADDRESS(ROW(),COLUMN())))</formula>
    </cfRule>
  </conditionalFormatting>
  <conditionalFormatting sqref="AU230">
    <cfRule type="expression" dxfId="634" priority="634">
      <formula>INDIRECT(ADDRESS(ROW(),COLUMN()))=TRUNC(INDIRECT(ADDRESS(ROW(),COLUMN())))</formula>
    </cfRule>
  </conditionalFormatting>
  <conditionalFormatting sqref="AV231:AW231">
    <cfRule type="expression" dxfId="633" priority="633">
      <formula>INDIRECT(ADDRESS(ROW(),COLUMN()))=TRUNC(INDIRECT(ADDRESS(ROW(),COLUMN())))</formula>
    </cfRule>
  </conditionalFormatting>
  <conditionalFormatting sqref="AV230:AW230">
    <cfRule type="expression" dxfId="632" priority="632">
      <formula>INDIRECT(ADDRESS(ROW(),COLUMN()))=TRUNC(INDIRECT(ADDRESS(ROW(),COLUMN())))</formula>
    </cfRule>
  </conditionalFormatting>
  <conditionalFormatting sqref="AX233:BA234">
    <cfRule type="expression" dxfId="631" priority="631">
      <formula>INDIRECT(ADDRESS(ROW(),COLUMN()))=TRUNC(INDIRECT(ADDRESS(ROW(),COLUMN())))</formula>
    </cfRule>
  </conditionalFormatting>
  <conditionalFormatting sqref="S234">
    <cfRule type="expression" dxfId="630" priority="630">
      <formula>INDIRECT(ADDRESS(ROW(),COLUMN()))=TRUNC(INDIRECT(ADDRESS(ROW(),COLUMN())))</formula>
    </cfRule>
  </conditionalFormatting>
  <conditionalFormatting sqref="S233">
    <cfRule type="expression" dxfId="629" priority="629">
      <formula>INDIRECT(ADDRESS(ROW(),COLUMN()))=TRUNC(INDIRECT(ADDRESS(ROW(),COLUMN())))</formula>
    </cfRule>
  </conditionalFormatting>
  <conditionalFormatting sqref="T234:Y234">
    <cfRule type="expression" dxfId="628" priority="628">
      <formula>INDIRECT(ADDRESS(ROW(),COLUMN()))=TRUNC(INDIRECT(ADDRESS(ROW(),COLUMN())))</formula>
    </cfRule>
  </conditionalFormatting>
  <conditionalFormatting sqref="T233:Y233">
    <cfRule type="expression" dxfId="627" priority="627">
      <formula>INDIRECT(ADDRESS(ROW(),COLUMN()))=TRUNC(INDIRECT(ADDRESS(ROW(),COLUMN())))</formula>
    </cfRule>
  </conditionalFormatting>
  <conditionalFormatting sqref="Z234">
    <cfRule type="expression" dxfId="626" priority="626">
      <formula>INDIRECT(ADDRESS(ROW(),COLUMN()))=TRUNC(INDIRECT(ADDRESS(ROW(),COLUMN())))</formula>
    </cfRule>
  </conditionalFormatting>
  <conditionalFormatting sqref="Z233">
    <cfRule type="expression" dxfId="625" priority="625">
      <formula>INDIRECT(ADDRESS(ROW(),COLUMN()))=TRUNC(INDIRECT(ADDRESS(ROW(),COLUMN())))</formula>
    </cfRule>
  </conditionalFormatting>
  <conditionalFormatting sqref="AA234:AF234">
    <cfRule type="expression" dxfId="624" priority="624">
      <formula>INDIRECT(ADDRESS(ROW(),COLUMN()))=TRUNC(INDIRECT(ADDRESS(ROW(),COLUMN())))</formula>
    </cfRule>
  </conditionalFormatting>
  <conditionalFormatting sqref="AA233:AF233">
    <cfRule type="expression" dxfId="623" priority="623">
      <formula>INDIRECT(ADDRESS(ROW(),COLUMN()))=TRUNC(INDIRECT(ADDRESS(ROW(),COLUMN())))</formula>
    </cfRule>
  </conditionalFormatting>
  <conditionalFormatting sqref="AG234">
    <cfRule type="expression" dxfId="622" priority="622">
      <formula>INDIRECT(ADDRESS(ROW(),COLUMN()))=TRUNC(INDIRECT(ADDRESS(ROW(),COLUMN())))</formula>
    </cfRule>
  </conditionalFormatting>
  <conditionalFormatting sqref="AG233">
    <cfRule type="expression" dxfId="621" priority="621">
      <formula>INDIRECT(ADDRESS(ROW(),COLUMN()))=TRUNC(INDIRECT(ADDRESS(ROW(),COLUMN())))</formula>
    </cfRule>
  </conditionalFormatting>
  <conditionalFormatting sqref="AH234:AM234">
    <cfRule type="expression" dxfId="620" priority="620">
      <formula>INDIRECT(ADDRESS(ROW(),COLUMN()))=TRUNC(INDIRECT(ADDRESS(ROW(),COLUMN())))</formula>
    </cfRule>
  </conditionalFormatting>
  <conditionalFormatting sqref="AH233:AM233">
    <cfRule type="expression" dxfId="619" priority="619">
      <formula>INDIRECT(ADDRESS(ROW(),COLUMN()))=TRUNC(INDIRECT(ADDRESS(ROW(),COLUMN())))</formula>
    </cfRule>
  </conditionalFormatting>
  <conditionalFormatting sqref="AN234">
    <cfRule type="expression" dxfId="618" priority="618">
      <formula>INDIRECT(ADDRESS(ROW(),COLUMN()))=TRUNC(INDIRECT(ADDRESS(ROW(),COLUMN())))</formula>
    </cfRule>
  </conditionalFormatting>
  <conditionalFormatting sqref="AN233">
    <cfRule type="expression" dxfId="617" priority="617">
      <formula>INDIRECT(ADDRESS(ROW(),COLUMN()))=TRUNC(INDIRECT(ADDRESS(ROW(),COLUMN())))</formula>
    </cfRule>
  </conditionalFormatting>
  <conditionalFormatting sqref="AO234:AT234">
    <cfRule type="expression" dxfId="616" priority="616">
      <formula>INDIRECT(ADDRESS(ROW(),COLUMN()))=TRUNC(INDIRECT(ADDRESS(ROW(),COLUMN())))</formula>
    </cfRule>
  </conditionalFormatting>
  <conditionalFormatting sqref="AO233:AT233">
    <cfRule type="expression" dxfId="615" priority="615">
      <formula>INDIRECT(ADDRESS(ROW(),COLUMN()))=TRUNC(INDIRECT(ADDRESS(ROW(),COLUMN())))</formula>
    </cfRule>
  </conditionalFormatting>
  <conditionalFormatting sqref="AU234">
    <cfRule type="expression" dxfId="614" priority="614">
      <formula>INDIRECT(ADDRESS(ROW(),COLUMN()))=TRUNC(INDIRECT(ADDRESS(ROW(),COLUMN())))</formula>
    </cfRule>
  </conditionalFormatting>
  <conditionalFormatting sqref="AU233">
    <cfRule type="expression" dxfId="613" priority="613">
      <formula>INDIRECT(ADDRESS(ROW(),COLUMN()))=TRUNC(INDIRECT(ADDRESS(ROW(),COLUMN())))</formula>
    </cfRule>
  </conditionalFormatting>
  <conditionalFormatting sqref="AV234:AW234">
    <cfRule type="expression" dxfId="612" priority="612">
      <formula>INDIRECT(ADDRESS(ROW(),COLUMN()))=TRUNC(INDIRECT(ADDRESS(ROW(),COLUMN())))</formula>
    </cfRule>
  </conditionalFormatting>
  <conditionalFormatting sqref="AV233:AW233">
    <cfRule type="expression" dxfId="611" priority="611">
      <formula>INDIRECT(ADDRESS(ROW(),COLUMN()))=TRUNC(INDIRECT(ADDRESS(ROW(),COLUMN())))</formula>
    </cfRule>
  </conditionalFormatting>
  <conditionalFormatting sqref="AX236:BA237">
    <cfRule type="expression" dxfId="610" priority="610">
      <formula>INDIRECT(ADDRESS(ROW(),COLUMN()))=TRUNC(INDIRECT(ADDRESS(ROW(),COLUMN())))</formula>
    </cfRule>
  </conditionalFormatting>
  <conditionalFormatting sqref="S237">
    <cfRule type="expression" dxfId="609" priority="609">
      <formula>INDIRECT(ADDRESS(ROW(),COLUMN()))=TRUNC(INDIRECT(ADDRESS(ROW(),COLUMN())))</formula>
    </cfRule>
  </conditionalFormatting>
  <conditionalFormatting sqref="S236">
    <cfRule type="expression" dxfId="608" priority="608">
      <formula>INDIRECT(ADDRESS(ROW(),COLUMN()))=TRUNC(INDIRECT(ADDRESS(ROW(),COLUMN())))</formula>
    </cfRule>
  </conditionalFormatting>
  <conditionalFormatting sqref="T237:Y237">
    <cfRule type="expression" dxfId="607" priority="607">
      <formula>INDIRECT(ADDRESS(ROW(),COLUMN()))=TRUNC(INDIRECT(ADDRESS(ROW(),COLUMN())))</formula>
    </cfRule>
  </conditionalFormatting>
  <conditionalFormatting sqref="T236:Y236">
    <cfRule type="expression" dxfId="606" priority="606">
      <formula>INDIRECT(ADDRESS(ROW(),COLUMN()))=TRUNC(INDIRECT(ADDRESS(ROW(),COLUMN())))</formula>
    </cfRule>
  </conditionalFormatting>
  <conditionalFormatting sqref="Z237">
    <cfRule type="expression" dxfId="605" priority="605">
      <formula>INDIRECT(ADDRESS(ROW(),COLUMN()))=TRUNC(INDIRECT(ADDRESS(ROW(),COLUMN())))</formula>
    </cfRule>
  </conditionalFormatting>
  <conditionalFormatting sqref="Z236">
    <cfRule type="expression" dxfId="604" priority="604">
      <formula>INDIRECT(ADDRESS(ROW(),COLUMN()))=TRUNC(INDIRECT(ADDRESS(ROW(),COLUMN())))</formula>
    </cfRule>
  </conditionalFormatting>
  <conditionalFormatting sqref="AA237:AF237">
    <cfRule type="expression" dxfId="603" priority="603">
      <formula>INDIRECT(ADDRESS(ROW(),COLUMN()))=TRUNC(INDIRECT(ADDRESS(ROW(),COLUMN())))</formula>
    </cfRule>
  </conditionalFormatting>
  <conditionalFormatting sqref="AA236:AF236">
    <cfRule type="expression" dxfId="602" priority="602">
      <formula>INDIRECT(ADDRESS(ROW(),COLUMN()))=TRUNC(INDIRECT(ADDRESS(ROW(),COLUMN())))</formula>
    </cfRule>
  </conditionalFormatting>
  <conditionalFormatting sqref="AG237">
    <cfRule type="expression" dxfId="601" priority="601">
      <formula>INDIRECT(ADDRESS(ROW(),COLUMN()))=TRUNC(INDIRECT(ADDRESS(ROW(),COLUMN())))</formula>
    </cfRule>
  </conditionalFormatting>
  <conditionalFormatting sqref="AG236">
    <cfRule type="expression" dxfId="600" priority="600">
      <formula>INDIRECT(ADDRESS(ROW(),COLUMN()))=TRUNC(INDIRECT(ADDRESS(ROW(),COLUMN())))</formula>
    </cfRule>
  </conditionalFormatting>
  <conditionalFormatting sqref="AH237:AM237">
    <cfRule type="expression" dxfId="599" priority="599">
      <formula>INDIRECT(ADDRESS(ROW(),COLUMN()))=TRUNC(INDIRECT(ADDRESS(ROW(),COLUMN())))</formula>
    </cfRule>
  </conditionalFormatting>
  <conditionalFormatting sqref="AH236:AM236">
    <cfRule type="expression" dxfId="598" priority="598">
      <formula>INDIRECT(ADDRESS(ROW(),COLUMN()))=TRUNC(INDIRECT(ADDRESS(ROW(),COLUMN())))</formula>
    </cfRule>
  </conditionalFormatting>
  <conditionalFormatting sqref="AN237">
    <cfRule type="expression" dxfId="597" priority="597">
      <formula>INDIRECT(ADDRESS(ROW(),COLUMN()))=TRUNC(INDIRECT(ADDRESS(ROW(),COLUMN())))</formula>
    </cfRule>
  </conditionalFormatting>
  <conditionalFormatting sqref="AN236">
    <cfRule type="expression" dxfId="596" priority="596">
      <formula>INDIRECT(ADDRESS(ROW(),COLUMN()))=TRUNC(INDIRECT(ADDRESS(ROW(),COLUMN())))</formula>
    </cfRule>
  </conditionalFormatting>
  <conditionalFormatting sqref="AO237:AT237">
    <cfRule type="expression" dxfId="595" priority="595">
      <formula>INDIRECT(ADDRESS(ROW(),COLUMN()))=TRUNC(INDIRECT(ADDRESS(ROW(),COLUMN())))</formula>
    </cfRule>
  </conditionalFormatting>
  <conditionalFormatting sqref="AO236:AT236">
    <cfRule type="expression" dxfId="594" priority="594">
      <formula>INDIRECT(ADDRESS(ROW(),COLUMN()))=TRUNC(INDIRECT(ADDRESS(ROW(),COLUMN())))</formula>
    </cfRule>
  </conditionalFormatting>
  <conditionalFormatting sqref="AU237">
    <cfRule type="expression" dxfId="593" priority="593">
      <formula>INDIRECT(ADDRESS(ROW(),COLUMN()))=TRUNC(INDIRECT(ADDRESS(ROW(),COLUMN())))</formula>
    </cfRule>
  </conditionalFormatting>
  <conditionalFormatting sqref="AU236">
    <cfRule type="expression" dxfId="592" priority="592">
      <formula>INDIRECT(ADDRESS(ROW(),COLUMN()))=TRUNC(INDIRECT(ADDRESS(ROW(),COLUMN())))</formula>
    </cfRule>
  </conditionalFormatting>
  <conditionalFormatting sqref="AV237:AW237">
    <cfRule type="expression" dxfId="591" priority="591">
      <formula>INDIRECT(ADDRESS(ROW(),COLUMN()))=TRUNC(INDIRECT(ADDRESS(ROW(),COLUMN())))</formula>
    </cfRule>
  </conditionalFormatting>
  <conditionalFormatting sqref="AV236:AW236">
    <cfRule type="expression" dxfId="590" priority="590">
      <formula>INDIRECT(ADDRESS(ROW(),COLUMN()))=TRUNC(INDIRECT(ADDRESS(ROW(),COLUMN())))</formula>
    </cfRule>
  </conditionalFormatting>
  <conditionalFormatting sqref="AX239:BA240">
    <cfRule type="expression" dxfId="589" priority="589">
      <formula>INDIRECT(ADDRESS(ROW(),COLUMN()))=TRUNC(INDIRECT(ADDRESS(ROW(),COLUMN())))</formula>
    </cfRule>
  </conditionalFormatting>
  <conditionalFormatting sqref="S240">
    <cfRule type="expression" dxfId="588" priority="588">
      <formula>INDIRECT(ADDRESS(ROW(),COLUMN()))=TRUNC(INDIRECT(ADDRESS(ROW(),COLUMN())))</formula>
    </cfRule>
  </conditionalFormatting>
  <conditionalFormatting sqref="S239">
    <cfRule type="expression" dxfId="587" priority="587">
      <formula>INDIRECT(ADDRESS(ROW(),COLUMN()))=TRUNC(INDIRECT(ADDRESS(ROW(),COLUMN())))</formula>
    </cfRule>
  </conditionalFormatting>
  <conditionalFormatting sqref="T240:Y240">
    <cfRule type="expression" dxfId="586" priority="586">
      <formula>INDIRECT(ADDRESS(ROW(),COLUMN()))=TRUNC(INDIRECT(ADDRESS(ROW(),COLUMN())))</formula>
    </cfRule>
  </conditionalFormatting>
  <conditionalFormatting sqref="T239:Y239">
    <cfRule type="expression" dxfId="585" priority="585">
      <formula>INDIRECT(ADDRESS(ROW(),COLUMN()))=TRUNC(INDIRECT(ADDRESS(ROW(),COLUMN())))</formula>
    </cfRule>
  </conditionalFormatting>
  <conditionalFormatting sqref="Z240">
    <cfRule type="expression" dxfId="584" priority="584">
      <formula>INDIRECT(ADDRESS(ROW(),COLUMN()))=TRUNC(INDIRECT(ADDRESS(ROW(),COLUMN())))</formula>
    </cfRule>
  </conditionalFormatting>
  <conditionalFormatting sqref="Z239">
    <cfRule type="expression" dxfId="583" priority="583">
      <formula>INDIRECT(ADDRESS(ROW(),COLUMN()))=TRUNC(INDIRECT(ADDRESS(ROW(),COLUMN())))</formula>
    </cfRule>
  </conditionalFormatting>
  <conditionalFormatting sqref="AA240:AF240">
    <cfRule type="expression" dxfId="582" priority="582">
      <formula>INDIRECT(ADDRESS(ROW(),COLUMN()))=TRUNC(INDIRECT(ADDRESS(ROW(),COLUMN())))</formula>
    </cfRule>
  </conditionalFormatting>
  <conditionalFormatting sqref="AA239:AF239">
    <cfRule type="expression" dxfId="581" priority="581">
      <formula>INDIRECT(ADDRESS(ROW(),COLUMN()))=TRUNC(INDIRECT(ADDRESS(ROW(),COLUMN())))</formula>
    </cfRule>
  </conditionalFormatting>
  <conditionalFormatting sqref="AG240">
    <cfRule type="expression" dxfId="580" priority="580">
      <formula>INDIRECT(ADDRESS(ROW(),COLUMN()))=TRUNC(INDIRECT(ADDRESS(ROW(),COLUMN())))</formula>
    </cfRule>
  </conditionalFormatting>
  <conditionalFormatting sqref="AG239">
    <cfRule type="expression" dxfId="579" priority="579">
      <formula>INDIRECT(ADDRESS(ROW(),COLUMN()))=TRUNC(INDIRECT(ADDRESS(ROW(),COLUMN())))</formula>
    </cfRule>
  </conditionalFormatting>
  <conditionalFormatting sqref="AH240:AM240">
    <cfRule type="expression" dxfId="578" priority="578">
      <formula>INDIRECT(ADDRESS(ROW(),COLUMN()))=TRUNC(INDIRECT(ADDRESS(ROW(),COLUMN())))</formula>
    </cfRule>
  </conditionalFormatting>
  <conditionalFormatting sqref="AH239:AM239">
    <cfRule type="expression" dxfId="577" priority="577">
      <formula>INDIRECT(ADDRESS(ROW(),COLUMN()))=TRUNC(INDIRECT(ADDRESS(ROW(),COLUMN())))</formula>
    </cfRule>
  </conditionalFormatting>
  <conditionalFormatting sqref="AN240">
    <cfRule type="expression" dxfId="576" priority="576">
      <formula>INDIRECT(ADDRESS(ROW(),COLUMN()))=TRUNC(INDIRECT(ADDRESS(ROW(),COLUMN())))</formula>
    </cfRule>
  </conditionalFormatting>
  <conditionalFormatting sqref="AN239">
    <cfRule type="expression" dxfId="575" priority="575">
      <formula>INDIRECT(ADDRESS(ROW(),COLUMN()))=TRUNC(INDIRECT(ADDRESS(ROW(),COLUMN())))</formula>
    </cfRule>
  </conditionalFormatting>
  <conditionalFormatting sqref="AO240:AT240">
    <cfRule type="expression" dxfId="574" priority="574">
      <formula>INDIRECT(ADDRESS(ROW(),COLUMN()))=TRUNC(INDIRECT(ADDRESS(ROW(),COLUMN())))</formula>
    </cfRule>
  </conditionalFormatting>
  <conditionalFormatting sqref="AO239:AT239">
    <cfRule type="expression" dxfId="573" priority="573">
      <formula>INDIRECT(ADDRESS(ROW(),COLUMN()))=TRUNC(INDIRECT(ADDRESS(ROW(),COLUMN())))</formula>
    </cfRule>
  </conditionalFormatting>
  <conditionalFormatting sqref="AU240">
    <cfRule type="expression" dxfId="572" priority="572">
      <formula>INDIRECT(ADDRESS(ROW(),COLUMN()))=TRUNC(INDIRECT(ADDRESS(ROW(),COLUMN())))</formula>
    </cfRule>
  </conditionalFormatting>
  <conditionalFormatting sqref="AU239">
    <cfRule type="expression" dxfId="571" priority="571">
      <formula>INDIRECT(ADDRESS(ROW(),COLUMN()))=TRUNC(INDIRECT(ADDRESS(ROW(),COLUMN())))</formula>
    </cfRule>
  </conditionalFormatting>
  <conditionalFormatting sqref="AV240:AW240">
    <cfRule type="expression" dxfId="570" priority="570">
      <formula>INDIRECT(ADDRESS(ROW(),COLUMN()))=TRUNC(INDIRECT(ADDRESS(ROW(),COLUMN())))</formula>
    </cfRule>
  </conditionalFormatting>
  <conditionalFormatting sqref="AV239:AW239">
    <cfRule type="expression" dxfId="569" priority="569">
      <formula>INDIRECT(ADDRESS(ROW(),COLUMN()))=TRUNC(INDIRECT(ADDRESS(ROW(),COLUMN())))</formula>
    </cfRule>
  </conditionalFormatting>
  <conditionalFormatting sqref="AX242:BA243">
    <cfRule type="expression" dxfId="568" priority="568">
      <formula>INDIRECT(ADDRESS(ROW(),COLUMN()))=TRUNC(INDIRECT(ADDRESS(ROW(),COLUMN())))</formula>
    </cfRule>
  </conditionalFormatting>
  <conditionalFormatting sqref="S243">
    <cfRule type="expression" dxfId="567" priority="567">
      <formula>INDIRECT(ADDRESS(ROW(),COLUMN()))=TRUNC(INDIRECT(ADDRESS(ROW(),COLUMN())))</formula>
    </cfRule>
  </conditionalFormatting>
  <conditionalFormatting sqref="S242">
    <cfRule type="expression" dxfId="566" priority="566">
      <formula>INDIRECT(ADDRESS(ROW(),COLUMN()))=TRUNC(INDIRECT(ADDRESS(ROW(),COLUMN())))</formula>
    </cfRule>
  </conditionalFormatting>
  <conditionalFormatting sqref="T243:Y243">
    <cfRule type="expression" dxfId="565" priority="565">
      <formula>INDIRECT(ADDRESS(ROW(),COLUMN()))=TRUNC(INDIRECT(ADDRESS(ROW(),COLUMN())))</formula>
    </cfRule>
  </conditionalFormatting>
  <conditionalFormatting sqref="T242:Y242">
    <cfRule type="expression" dxfId="564" priority="564">
      <formula>INDIRECT(ADDRESS(ROW(),COLUMN()))=TRUNC(INDIRECT(ADDRESS(ROW(),COLUMN())))</formula>
    </cfRule>
  </conditionalFormatting>
  <conditionalFormatting sqref="Z243">
    <cfRule type="expression" dxfId="563" priority="563">
      <formula>INDIRECT(ADDRESS(ROW(),COLUMN()))=TRUNC(INDIRECT(ADDRESS(ROW(),COLUMN())))</formula>
    </cfRule>
  </conditionalFormatting>
  <conditionalFormatting sqref="Z242">
    <cfRule type="expression" dxfId="562" priority="562">
      <formula>INDIRECT(ADDRESS(ROW(),COLUMN()))=TRUNC(INDIRECT(ADDRESS(ROW(),COLUMN())))</formula>
    </cfRule>
  </conditionalFormatting>
  <conditionalFormatting sqref="AA243:AF243">
    <cfRule type="expression" dxfId="561" priority="561">
      <formula>INDIRECT(ADDRESS(ROW(),COLUMN()))=TRUNC(INDIRECT(ADDRESS(ROW(),COLUMN())))</formula>
    </cfRule>
  </conditionalFormatting>
  <conditionalFormatting sqref="AA242:AF242">
    <cfRule type="expression" dxfId="560" priority="560">
      <formula>INDIRECT(ADDRESS(ROW(),COLUMN()))=TRUNC(INDIRECT(ADDRESS(ROW(),COLUMN())))</formula>
    </cfRule>
  </conditionalFormatting>
  <conditionalFormatting sqref="AG243">
    <cfRule type="expression" dxfId="559" priority="559">
      <formula>INDIRECT(ADDRESS(ROW(),COLUMN()))=TRUNC(INDIRECT(ADDRESS(ROW(),COLUMN())))</formula>
    </cfRule>
  </conditionalFormatting>
  <conditionalFormatting sqref="AG242">
    <cfRule type="expression" dxfId="558" priority="558">
      <formula>INDIRECT(ADDRESS(ROW(),COLUMN()))=TRUNC(INDIRECT(ADDRESS(ROW(),COLUMN())))</formula>
    </cfRule>
  </conditionalFormatting>
  <conditionalFormatting sqref="AH243:AM243">
    <cfRule type="expression" dxfId="557" priority="557">
      <formula>INDIRECT(ADDRESS(ROW(),COLUMN()))=TRUNC(INDIRECT(ADDRESS(ROW(),COLUMN())))</formula>
    </cfRule>
  </conditionalFormatting>
  <conditionalFormatting sqref="AH242:AM242">
    <cfRule type="expression" dxfId="556" priority="556">
      <formula>INDIRECT(ADDRESS(ROW(),COLUMN()))=TRUNC(INDIRECT(ADDRESS(ROW(),COLUMN())))</formula>
    </cfRule>
  </conditionalFormatting>
  <conditionalFormatting sqref="AN243">
    <cfRule type="expression" dxfId="555" priority="555">
      <formula>INDIRECT(ADDRESS(ROW(),COLUMN()))=TRUNC(INDIRECT(ADDRESS(ROW(),COLUMN())))</formula>
    </cfRule>
  </conditionalFormatting>
  <conditionalFormatting sqref="AN242">
    <cfRule type="expression" dxfId="554" priority="554">
      <formula>INDIRECT(ADDRESS(ROW(),COLUMN()))=TRUNC(INDIRECT(ADDRESS(ROW(),COLUMN())))</formula>
    </cfRule>
  </conditionalFormatting>
  <conditionalFormatting sqref="AO243:AT243">
    <cfRule type="expression" dxfId="553" priority="553">
      <formula>INDIRECT(ADDRESS(ROW(),COLUMN()))=TRUNC(INDIRECT(ADDRESS(ROW(),COLUMN())))</formula>
    </cfRule>
  </conditionalFormatting>
  <conditionalFormatting sqref="AO242:AT242">
    <cfRule type="expression" dxfId="552" priority="552">
      <formula>INDIRECT(ADDRESS(ROW(),COLUMN()))=TRUNC(INDIRECT(ADDRESS(ROW(),COLUMN())))</formula>
    </cfRule>
  </conditionalFormatting>
  <conditionalFormatting sqref="AU243">
    <cfRule type="expression" dxfId="551" priority="551">
      <formula>INDIRECT(ADDRESS(ROW(),COLUMN()))=TRUNC(INDIRECT(ADDRESS(ROW(),COLUMN())))</formula>
    </cfRule>
  </conditionalFormatting>
  <conditionalFormatting sqref="AU242">
    <cfRule type="expression" dxfId="550" priority="550">
      <formula>INDIRECT(ADDRESS(ROW(),COLUMN()))=TRUNC(INDIRECT(ADDRESS(ROW(),COLUMN())))</formula>
    </cfRule>
  </conditionalFormatting>
  <conditionalFormatting sqref="AV243:AW243">
    <cfRule type="expression" dxfId="549" priority="549">
      <formula>INDIRECT(ADDRESS(ROW(),COLUMN()))=TRUNC(INDIRECT(ADDRESS(ROW(),COLUMN())))</formula>
    </cfRule>
  </conditionalFormatting>
  <conditionalFormatting sqref="AV242:AW242">
    <cfRule type="expression" dxfId="548" priority="548">
      <formula>INDIRECT(ADDRESS(ROW(),COLUMN()))=TRUNC(INDIRECT(ADDRESS(ROW(),COLUMN())))</formula>
    </cfRule>
  </conditionalFormatting>
  <conditionalFormatting sqref="AX245:BA246">
    <cfRule type="expression" dxfId="547" priority="547">
      <formula>INDIRECT(ADDRESS(ROW(),COLUMN()))=TRUNC(INDIRECT(ADDRESS(ROW(),COLUMN())))</formula>
    </cfRule>
  </conditionalFormatting>
  <conditionalFormatting sqref="S246">
    <cfRule type="expression" dxfId="546" priority="546">
      <formula>INDIRECT(ADDRESS(ROW(),COLUMN()))=TRUNC(INDIRECT(ADDRESS(ROW(),COLUMN())))</formula>
    </cfRule>
  </conditionalFormatting>
  <conditionalFormatting sqref="S245">
    <cfRule type="expression" dxfId="545" priority="545">
      <formula>INDIRECT(ADDRESS(ROW(),COLUMN()))=TRUNC(INDIRECT(ADDRESS(ROW(),COLUMN())))</formula>
    </cfRule>
  </conditionalFormatting>
  <conditionalFormatting sqref="T246:Y246">
    <cfRule type="expression" dxfId="544" priority="544">
      <formula>INDIRECT(ADDRESS(ROW(),COLUMN()))=TRUNC(INDIRECT(ADDRESS(ROW(),COLUMN())))</formula>
    </cfRule>
  </conditionalFormatting>
  <conditionalFormatting sqref="T245:Y245">
    <cfRule type="expression" dxfId="543" priority="543">
      <formula>INDIRECT(ADDRESS(ROW(),COLUMN()))=TRUNC(INDIRECT(ADDRESS(ROW(),COLUMN())))</formula>
    </cfRule>
  </conditionalFormatting>
  <conditionalFormatting sqref="Z246">
    <cfRule type="expression" dxfId="542" priority="542">
      <formula>INDIRECT(ADDRESS(ROW(),COLUMN()))=TRUNC(INDIRECT(ADDRESS(ROW(),COLUMN())))</formula>
    </cfRule>
  </conditionalFormatting>
  <conditionalFormatting sqref="Z245">
    <cfRule type="expression" dxfId="541" priority="541">
      <formula>INDIRECT(ADDRESS(ROW(),COLUMN()))=TRUNC(INDIRECT(ADDRESS(ROW(),COLUMN())))</formula>
    </cfRule>
  </conditionalFormatting>
  <conditionalFormatting sqref="AA246:AF246">
    <cfRule type="expression" dxfId="540" priority="540">
      <formula>INDIRECT(ADDRESS(ROW(),COLUMN()))=TRUNC(INDIRECT(ADDRESS(ROW(),COLUMN())))</formula>
    </cfRule>
  </conditionalFormatting>
  <conditionalFormatting sqref="AA245:AF245">
    <cfRule type="expression" dxfId="539" priority="539">
      <formula>INDIRECT(ADDRESS(ROW(),COLUMN()))=TRUNC(INDIRECT(ADDRESS(ROW(),COLUMN())))</formula>
    </cfRule>
  </conditionalFormatting>
  <conditionalFormatting sqref="AG246">
    <cfRule type="expression" dxfId="538" priority="538">
      <formula>INDIRECT(ADDRESS(ROW(),COLUMN()))=TRUNC(INDIRECT(ADDRESS(ROW(),COLUMN())))</formula>
    </cfRule>
  </conditionalFormatting>
  <conditionalFormatting sqref="AG245">
    <cfRule type="expression" dxfId="537" priority="537">
      <formula>INDIRECT(ADDRESS(ROW(),COLUMN()))=TRUNC(INDIRECT(ADDRESS(ROW(),COLUMN())))</formula>
    </cfRule>
  </conditionalFormatting>
  <conditionalFormatting sqref="AH246:AM246">
    <cfRule type="expression" dxfId="536" priority="536">
      <formula>INDIRECT(ADDRESS(ROW(),COLUMN()))=TRUNC(INDIRECT(ADDRESS(ROW(),COLUMN())))</formula>
    </cfRule>
  </conditionalFormatting>
  <conditionalFormatting sqref="AH245:AM245">
    <cfRule type="expression" dxfId="535" priority="535">
      <formula>INDIRECT(ADDRESS(ROW(),COLUMN()))=TRUNC(INDIRECT(ADDRESS(ROW(),COLUMN())))</formula>
    </cfRule>
  </conditionalFormatting>
  <conditionalFormatting sqref="AN246">
    <cfRule type="expression" dxfId="534" priority="534">
      <formula>INDIRECT(ADDRESS(ROW(),COLUMN()))=TRUNC(INDIRECT(ADDRESS(ROW(),COLUMN())))</formula>
    </cfRule>
  </conditionalFormatting>
  <conditionalFormatting sqref="AN245">
    <cfRule type="expression" dxfId="533" priority="533">
      <formula>INDIRECT(ADDRESS(ROW(),COLUMN()))=TRUNC(INDIRECT(ADDRESS(ROW(),COLUMN())))</formula>
    </cfRule>
  </conditionalFormatting>
  <conditionalFormatting sqref="AO246:AT246">
    <cfRule type="expression" dxfId="532" priority="532">
      <formula>INDIRECT(ADDRESS(ROW(),COLUMN()))=TRUNC(INDIRECT(ADDRESS(ROW(),COLUMN())))</formula>
    </cfRule>
  </conditionalFormatting>
  <conditionalFormatting sqref="AO245:AT245">
    <cfRule type="expression" dxfId="531" priority="531">
      <formula>INDIRECT(ADDRESS(ROW(),COLUMN()))=TRUNC(INDIRECT(ADDRESS(ROW(),COLUMN())))</formula>
    </cfRule>
  </conditionalFormatting>
  <conditionalFormatting sqref="AU246">
    <cfRule type="expression" dxfId="530" priority="530">
      <formula>INDIRECT(ADDRESS(ROW(),COLUMN()))=TRUNC(INDIRECT(ADDRESS(ROW(),COLUMN())))</formula>
    </cfRule>
  </conditionalFormatting>
  <conditionalFormatting sqref="AU245">
    <cfRule type="expression" dxfId="529" priority="529">
      <formula>INDIRECT(ADDRESS(ROW(),COLUMN()))=TRUNC(INDIRECT(ADDRESS(ROW(),COLUMN())))</formula>
    </cfRule>
  </conditionalFormatting>
  <conditionalFormatting sqref="AV246:AW246">
    <cfRule type="expression" dxfId="528" priority="528">
      <formula>INDIRECT(ADDRESS(ROW(),COLUMN()))=TRUNC(INDIRECT(ADDRESS(ROW(),COLUMN())))</formula>
    </cfRule>
  </conditionalFormatting>
  <conditionalFormatting sqref="AV245:AW245">
    <cfRule type="expression" dxfId="527" priority="527">
      <formula>INDIRECT(ADDRESS(ROW(),COLUMN()))=TRUNC(INDIRECT(ADDRESS(ROW(),COLUMN())))</formula>
    </cfRule>
  </conditionalFormatting>
  <conditionalFormatting sqref="AX248:BA249">
    <cfRule type="expression" dxfId="526" priority="526">
      <formula>INDIRECT(ADDRESS(ROW(),COLUMN()))=TRUNC(INDIRECT(ADDRESS(ROW(),COLUMN())))</formula>
    </cfRule>
  </conditionalFormatting>
  <conditionalFormatting sqref="S249">
    <cfRule type="expression" dxfId="525" priority="525">
      <formula>INDIRECT(ADDRESS(ROW(),COLUMN()))=TRUNC(INDIRECT(ADDRESS(ROW(),COLUMN())))</formula>
    </cfRule>
  </conditionalFormatting>
  <conditionalFormatting sqref="S248">
    <cfRule type="expression" dxfId="524" priority="524">
      <formula>INDIRECT(ADDRESS(ROW(),COLUMN()))=TRUNC(INDIRECT(ADDRESS(ROW(),COLUMN())))</formula>
    </cfRule>
  </conditionalFormatting>
  <conditionalFormatting sqref="T249:Y249">
    <cfRule type="expression" dxfId="523" priority="523">
      <formula>INDIRECT(ADDRESS(ROW(),COLUMN()))=TRUNC(INDIRECT(ADDRESS(ROW(),COLUMN())))</formula>
    </cfRule>
  </conditionalFormatting>
  <conditionalFormatting sqref="T248:Y248">
    <cfRule type="expression" dxfId="522" priority="522">
      <formula>INDIRECT(ADDRESS(ROW(),COLUMN()))=TRUNC(INDIRECT(ADDRESS(ROW(),COLUMN())))</formula>
    </cfRule>
  </conditionalFormatting>
  <conditionalFormatting sqref="Z249">
    <cfRule type="expression" dxfId="521" priority="521">
      <formula>INDIRECT(ADDRESS(ROW(),COLUMN()))=TRUNC(INDIRECT(ADDRESS(ROW(),COLUMN())))</formula>
    </cfRule>
  </conditionalFormatting>
  <conditionalFormatting sqref="Z248">
    <cfRule type="expression" dxfId="520" priority="520">
      <formula>INDIRECT(ADDRESS(ROW(),COLUMN()))=TRUNC(INDIRECT(ADDRESS(ROW(),COLUMN())))</formula>
    </cfRule>
  </conditionalFormatting>
  <conditionalFormatting sqref="AA249:AF249">
    <cfRule type="expression" dxfId="519" priority="519">
      <formula>INDIRECT(ADDRESS(ROW(),COLUMN()))=TRUNC(INDIRECT(ADDRESS(ROW(),COLUMN())))</formula>
    </cfRule>
  </conditionalFormatting>
  <conditionalFormatting sqref="AA248:AF248">
    <cfRule type="expression" dxfId="518" priority="518">
      <formula>INDIRECT(ADDRESS(ROW(),COLUMN()))=TRUNC(INDIRECT(ADDRESS(ROW(),COLUMN())))</formula>
    </cfRule>
  </conditionalFormatting>
  <conditionalFormatting sqref="AG249">
    <cfRule type="expression" dxfId="517" priority="517">
      <formula>INDIRECT(ADDRESS(ROW(),COLUMN()))=TRUNC(INDIRECT(ADDRESS(ROW(),COLUMN())))</formula>
    </cfRule>
  </conditionalFormatting>
  <conditionalFormatting sqref="AG248">
    <cfRule type="expression" dxfId="516" priority="516">
      <formula>INDIRECT(ADDRESS(ROW(),COLUMN()))=TRUNC(INDIRECT(ADDRESS(ROW(),COLUMN())))</formula>
    </cfRule>
  </conditionalFormatting>
  <conditionalFormatting sqref="AH249:AM249">
    <cfRule type="expression" dxfId="515" priority="515">
      <formula>INDIRECT(ADDRESS(ROW(),COLUMN()))=TRUNC(INDIRECT(ADDRESS(ROW(),COLUMN())))</formula>
    </cfRule>
  </conditionalFormatting>
  <conditionalFormatting sqref="AH248:AM248">
    <cfRule type="expression" dxfId="514" priority="514">
      <formula>INDIRECT(ADDRESS(ROW(),COLUMN()))=TRUNC(INDIRECT(ADDRESS(ROW(),COLUMN())))</formula>
    </cfRule>
  </conditionalFormatting>
  <conditionalFormatting sqref="AN249">
    <cfRule type="expression" dxfId="513" priority="513">
      <formula>INDIRECT(ADDRESS(ROW(),COLUMN()))=TRUNC(INDIRECT(ADDRESS(ROW(),COLUMN())))</formula>
    </cfRule>
  </conditionalFormatting>
  <conditionalFormatting sqref="AN248">
    <cfRule type="expression" dxfId="512" priority="512">
      <formula>INDIRECT(ADDRESS(ROW(),COLUMN()))=TRUNC(INDIRECT(ADDRESS(ROW(),COLUMN())))</formula>
    </cfRule>
  </conditionalFormatting>
  <conditionalFormatting sqref="AO249:AT249">
    <cfRule type="expression" dxfId="511" priority="511">
      <formula>INDIRECT(ADDRESS(ROW(),COLUMN()))=TRUNC(INDIRECT(ADDRESS(ROW(),COLUMN())))</formula>
    </cfRule>
  </conditionalFormatting>
  <conditionalFormatting sqref="AO248:AT248">
    <cfRule type="expression" dxfId="510" priority="510">
      <formula>INDIRECT(ADDRESS(ROW(),COLUMN()))=TRUNC(INDIRECT(ADDRESS(ROW(),COLUMN())))</formula>
    </cfRule>
  </conditionalFormatting>
  <conditionalFormatting sqref="AU249">
    <cfRule type="expression" dxfId="509" priority="509">
      <formula>INDIRECT(ADDRESS(ROW(),COLUMN()))=TRUNC(INDIRECT(ADDRESS(ROW(),COLUMN())))</formula>
    </cfRule>
  </conditionalFormatting>
  <conditionalFormatting sqref="AU248">
    <cfRule type="expression" dxfId="508" priority="508">
      <formula>INDIRECT(ADDRESS(ROW(),COLUMN()))=TRUNC(INDIRECT(ADDRESS(ROW(),COLUMN())))</formula>
    </cfRule>
  </conditionalFormatting>
  <conditionalFormatting sqref="AV249:AW249">
    <cfRule type="expression" dxfId="507" priority="507">
      <formula>INDIRECT(ADDRESS(ROW(),COLUMN()))=TRUNC(INDIRECT(ADDRESS(ROW(),COLUMN())))</formula>
    </cfRule>
  </conditionalFormatting>
  <conditionalFormatting sqref="AV248:AW248">
    <cfRule type="expression" dxfId="506" priority="506">
      <formula>INDIRECT(ADDRESS(ROW(),COLUMN()))=TRUNC(INDIRECT(ADDRESS(ROW(),COLUMN())))</formula>
    </cfRule>
  </conditionalFormatting>
  <conditionalFormatting sqref="AX251:BA252">
    <cfRule type="expression" dxfId="505" priority="505">
      <formula>INDIRECT(ADDRESS(ROW(),COLUMN()))=TRUNC(INDIRECT(ADDRESS(ROW(),COLUMN())))</formula>
    </cfRule>
  </conditionalFormatting>
  <conditionalFormatting sqref="S252">
    <cfRule type="expression" dxfId="504" priority="504">
      <formula>INDIRECT(ADDRESS(ROW(),COLUMN()))=TRUNC(INDIRECT(ADDRESS(ROW(),COLUMN())))</formula>
    </cfRule>
  </conditionalFormatting>
  <conditionalFormatting sqref="S251">
    <cfRule type="expression" dxfId="503" priority="503">
      <formula>INDIRECT(ADDRESS(ROW(),COLUMN()))=TRUNC(INDIRECT(ADDRESS(ROW(),COLUMN())))</formula>
    </cfRule>
  </conditionalFormatting>
  <conditionalFormatting sqref="T252:Y252">
    <cfRule type="expression" dxfId="502" priority="502">
      <formula>INDIRECT(ADDRESS(ROW(),COLUMN()))=TRUNC(INDIRECT(ADDRESS(ROW(),COLUMN())))</formula>
    </cfRule>
  </conditionalFormatting>
  <conditionalFormatting sqref="T251:Y251">
    <cfRule type="expression" dxfId="501" priority="501">
      <formula>INDIRECT(ADDRESS(ROW(),COLUMN()))=TRUNC(INDIRECT(ADDRESS(ROW(),COLUMN())))</formula>
    </cfRule>
  </conditionalFormatting>
  <conditionalFormatting sqref="Z252">
    <cfRule type="expression" dxfId="500" priority="500">
      <formula>INDIRECT(ADDRESS(ROW(),COLUMN()))=TRUNC(INDIRECT(ADDRESS(ROW(),COLUMN())))</formula>
    </cfRule>
  </conditionalFormatting>
  <conditionalFormatting sqref="Z251">
    <cfRule type="expression" dxfId="499" priority="499">
      <formula>INDIRECT(ADDRESS(ROW(),COLUMN()))=TRUNC(INDIRECT(ADDRESS(ROW(),COLUMN())))</formula>
    </cfRule>
  </conditionalFormatting>
  <conditionalFormatting sqref="AA252:AF252">
    <cfRule type="expression" dxfId="498" priority="498">
      <formula>INDIRECT(ADDRESS(ROW(),COLUMN()))=TRUNC(INDIRECT(ADDRESS(ROW(),COLUMN())))</formula>
    </cfRule>
  </conditionalFormatting>
  <conditionalFormatting sqref="AA251:AF251">
    <cfRule type="expression" dxfId="497" priority="497">
      <formula>INDIRECT(ADDRESS(ROW(),COLUMN()))=TRUNC(INDIRECT(ADDRESS(ROW(),COLUMN())))</formula>
    </cfRule>
  </conditionalFormatting>
  <conditionalFormatting sqref="AG252">
    <cfRule type="expression" dxfId="496" priority="496">
      <formula>INDIRECT(ADDRESS(ROW(),COLUMN()))=TRUNC(INDIRECT(ADDRESS(ROW(),COLUMN())))</formula>
    </cfRule>
  </conditionalFormatting>
  <conditionalFormatting sqref="AG251">
    <cfRule type="expression" dxfId="495" priority="495">
      <formula>INDIRECT(ADDRESS(ROW(),COLUMN()))=TRUNC(INDIRECT(ADDRESS(ROW(),COLUMN())))</formula>
    </cfRule>
  </conditionalFormatting>
  <conditionalFormatting sqref="AH252:AM252">
    <cfRule type="expression" dxfId="494" priority="494">
      <formula>INDIRECT(ADDRESS(ROW(),COLUMN()))=TRUNC(INDIRECT(ADDRESS(ROW(),COLUMN())))</formula>
    </cfRule>
  </conditionalFormatting>
  <conditionalFormatting sqref="AH251:AM251">
    <cfRule type="expression" dxfId="493" priority="493">
      <formula>INDIRECT(ADDRESS(ROW(),COLUMN()))=TRUNC(INDIRECT(ADDRESS(ROW(),COLUMN())))</formula>
    </cfRule>
  </conditionalFormatting>
  <conditionalFormatting sqref="AN252">
    <cfRule type="expression" dxfId="492" priority="492">
      <formula>INDIRECT(ADDRESS(ROW(),COLUMN()))=TRUNC(INDIRECT(ADDRESS(ROW(),COLUMN())))</formula>
    </cfRule>
  </conditionalFormatting>
  <conditionalFormatting sqref="AN251">
    <cfRule type="expression" dxfId="491" priority="491">
      <formula>INDIRECT(ADDRESS(ROW(),COLUMN()))=TRUNC(INDIRECT(ADDRESS(ROW(),COLUMN())))</formula>
    </cfRule>
  </conditionalFormatting>
  <conditionalFormatting sqref="AO252:AT252">
    <cfRule type="expression" dxfId="490" priority="490">
      <formula>INDIRECT(ADDRESS(ROW(),COLUMN()))=TRUNC(INDIRECT(ADDRESS(ROW(),COLUMN())))</formula>
    </cfRule>
  </conditionalFormatting>
  <conditionalFormatting sqref="AO251:AT251">
    <cfRule type="expression" dxfId="489" priority="489">
      <formula>INDIRECT(ADDRESS(ROW(),COLUMN()))=TRUNC(INDIRECT(ADDRESS(ROW(),COLUMN())))</formula>
    </cfRule>
  </conditionalFormatting>
  <conditionalFormatting sqref="AU252">
    <cfRule type="expression" dxfId="488" priority="488">
      <formula>INDIRECT(ADDRESS(ROW(),COLUMN()))=TRUNC(INDIRECT(ADDRESS(ROW(),COLUMN())))</formula>
    </cfRule>
  </conditionalFormatting>
  <conditionalFormatting sqref="AU251">
    <cfRule type="expression" dxfId="487" priority="487">
      <formula>INDIRECT(ADDRESS(ROW(),COLUMN()))=TRUNC(INDIRECT(ADDRESS(ROW(),COLUMN())))</formula>
    </cfRule>
  </conditionalFormatting>
  <conditionalFormatting sqref="AV252:AW252">
    <cfRule type="expression" dxfId="486" priority="486">
      <formula>INDIRECT(ADDRESS(ROW(),COLUMN()))=TRUNC(INDIRECT(ADDRESS(ROW(),COLUMN())))</formula>
    </cfRule>
  </conditionalFormatting>
  <conditionalFormatting sqref="AV251:AW251">
    <cfRule type="expression" dxfId="485" priority="485">
      <formula>INDIRECT(ADDRESS(ROW(),COLUMN()))=TRUNC(INDIRECT(ADDRESS(ROW(),COLUMN())))</formula>
    </cfRule>
  </conditionalFormatting>
  <conditionalFormatting sqref="AX254:BA255">
    <cfRule type="expression" dxfId="484" priority="484">
      <formula>INDIRECT(ADDRESS(ROW(),COLUMN()))=TRUNC(INDIRECT(ADDRESS(ROW(),COLUMN())))</formula>
    </cfRule>
  </conditionalFormatting>
  <conditionalFormatting sqref="S255">
    <cfRule type="expression" dxfId="483" priority="483">
      <formula>INDIRECT(ADDRESS(ROW(),COLUMN()))=TRUNC(INDIRECT(ADDRESS(ROW(),COLUMN())))</formula>
    </cfRule>
  </conditionalFormatting>
  <conditionalFormatting sqref="S254">
    <cfRule type="expression" dxfId="482" priority="482">
      <formula>INDIRECT(ADDRESS(ROW(),COLUMN()))=TRUNC(INDIRECT(ADDRESS(ROW(),COLUMN())))</formula>
    </cfRule>
  </conditionalFormatting>
  <conditionalFormatting sqref="T255:Y255">
    <cfRule type="expression" dxfId="481" priority="481">
      <formula>INDIRECT(ADDRESS(ROW(),COLUMN()))=TRUNC(INDIRECT(ADDRESS(ROW(),COLUMN())))</formula>
    </cfRule>
  </conditionalFormatting>
  <conditionalFormatting sqref="T254:Y254">
    <cfRule type="expression" dxfId="480" priority="480">
      <formula>INDIRECT(ADDRESS(ROW(),COLUMN()))=TRUNC(INDIRECT(ADDRESS(ROW(),COLUMN())))</formula>
    </cfRule>
  </conditionalFormatting>
  <conditionalFormatting sqref="Z255">
    <cfRule type="expression" dxfId="479" priority="479">
      <formula>INDIRECT(ADDRESS(ROW(),COLUMN()))=TRUNC(INDIRECT(ADDRESS(ROW(),COLUMN())))</formula>
    </cfRule>
  </conditionalFormatting>
  <conditionalFormatting sqref="Z254">
    <cfRule type="expression" dxfId="478" priority="478">
      <formula>INDIRECT(ADDRESS(ROW(),COLUMN()))=TRUNC(INDIRECT(ADDRESS(ROW(),COLUMN())))</formula>
    </cfRule>
  </conditionalFormatting>
  <conditionalFormatting sqref="AA255:AF255">
    <cfRule type="expression" dxfId="477" priority="477">
      <formula>INDIRECT(ADDRESS(ROW(),COLUMN()))=TRUNC(INDIRECT(ADDRESS(ROW(),COLUMN())))</formula>
    </cfRule>
  </conditionalFormatting>
  <conditionalFormatting sqref="AA254:AF254">
    <cfRule type="expression" dxfId="476" priority="476">
      <formula>INDIRECT(ADDRESS(ROW(),COLUMN()))=TRUNC(INDIRECT(ADDRESS(ROW(),COLUMN())))</formula>
    </cfRule>
  </conditionalFormatting>
  <conditionalFormatting sqref="AG255">
    <cfRule type="expression" dxfId="475" priority="475">
      <formula>INDIRECT(ADDRESS(ROW(),COLUMN()))=TRUNC(INDIRECT(ADDRESS(ROW(),COLUMN())))</formula>
    </cfRule>
  </conditionalFormatting>
  <conditionalFormatting sqref="AG254">
    <cfRule type="expression" dxfId="474" priority="474">
      <formula>INDIRECT(ADDRESS(ROW(),COLUMN()))=TRUNC(INDIRECT(ADDRESS(ROW(),COLUMN())))</formula>
    </cfRule>
  </conditionalFormatting>
  <conditionalFormatting sqref="AH255:AM255">
    <cfRule type="expression" dxfId="473" priority="473">
      <formula>INDIRECT(ADDRESS(ROW(),COLUMN()))=TRUNC(INDIRECT(ADDRESS(ROW(),COLUMN())))</formula>
    </cfRule>
  </conditionalFormatting>
  <conditionalFormatting sqref="AH254:AM254">
    <cfRule type="expression" dxfId="472" priority="472">
      <formula>INDIRECT(ADDRESS(ROW(),COLUMN()))=TRUNC(INDIRECT(ADDRESS(ROW(),COLUMN())))</formula>
    </cfRule>
  </conditionalFormatting>
  <conditionalFormatting sqref="AN255">
    <cfRule type="expression" dxfId="471" priority="471">
      <formula>INDIRECT(ADDRESS(ROW(),COLUMN()))=TRUNC(INDIRECT(ADDRESS(ROW(),COLUMN())))</formula>
    </cfRule>
  </conditionalFormatting>
  <conditionalFormatting sqref="AN254">
    <cfRule type="expression" dxfId="470" priority="470">
      <formula>INDIRECT(ADDRESS(ROW(),COLUMN()))=TRUNC(INDIRECT(ADDRESS(ROW(),COLUMN())))</formula>
    </cfRule>
  </conditionalFormatting>
  <conditionalFormatting sqref="AO255:AT255">
    <cfRule type="expression" dxfId="469" priority="469">
      <formula>INDIRECT(ADDRESS(ROW(),COLUMN()))=TRUNC(INDIRECT(ADDRESS(ROW(),COLUMN())))</formula>
    </cfRule>
  </conditionalFormatting>
  <conditionalFormatting sqref="AO254:AT254">
    <cfRule type="expression" dxfId="468" priority="468">
      <formula>INDIRECT(ADDRESS(ROW(),COLUMN()))=TRUNC(INDIRECT(ADDRESS(ROW(),COLUMN())))</formula>
    </cfRule>
  </conditionalFormatting>
  <conditionalFormatting sqref="AU255">
    <cfRule type="expression" dxfId="467" priority="467">
      <formula>INDIRECT(ADDRESS(ROW(),COLUMN()))=TRUNC(INDIRECT(ADDRESS(ROW(),COLUMN())))</formula>
    </cfRule>
  </conditionalFormatting>
  <conditionalFormatting sqref="AU254">
    <cfRule type="expression" dxfId="466" priority="466">
      <formula>INDIRECT(ADDRESS(ROW(),COLUMN()))=TRUNC(INDIRECT(ADDRESS(ROW(),COLUMN())))</formula>
    </cfRule>
  </conditionalFormatting>
  <conditionalFormatting sqref="AV255:AW255">
    <cfRule type="expression" dxfId="465" priority="465">
      <formula>INDIRECT(ADDRESS(ROW(),COLUMN()))=TRUNC(INDIRECT(ADDRESS(ROW(),COLUMN())))</formula>
    </cfRule>
  </conditionalFormatting>
  <conditionalFormatting sqref="AV254:AW254">
    <cfRule type="expression" dxfId="464" priority="464">
      <formula>INDIRECT(ADDRESS(ROW(),COLUMN()))=TRUNC(INDIRECT(ADDRESS(ROW(),COLUMN())))</formula>
    </cfRule>
  </conditionalFormatting>
  <conditionalFormatting sqref="AX257:BA258">
    <cfRule type="expression" dxfId="463" priority="463">
      <formula>INDIRECT(ADDRESS(ROW(),COLUMN()))=TRUNC(INDIRECT(ADDRESS(ROW(),COLUMN())))</formula>
    </cfRule>
  </conditionalFormatting>
  <conditionalFormatting sqref="S258">
    <cfRule type="expression" dxfId="462" priority="462">
      <formula>INDIRECT(ADDRESS(ROW(),COLUMN()))=TRUNC(INDIRECT(ADDRESS(ROW(),COLUMN())))</formula>
    </cfRule>
  </conditionalFormatting>
  <conditionalFormatting sqref="S257">
    <cfRule type="expression" dxfId="461" priority="461">
      <formula>INDIRECT(ADDRESS(ROW(),COLUMN()))=TRUNC(INDIRECT(ADDRESS(ROW(),COLUMN())))</formula>
    </cfRule>
  </conditionalFormatting>
  <conditionalFormatting sqref="T258:Y258">
    <cfRule type="expression" dxfId="460" priority="460">
      <formula>INDIRECT(ADDRESS(ROW(),COLUMN()))=TRUNC(INDIRECT(ADDRESS(ROW(),COLUMN())))</formula>
    </cfRule>
  </conditionalFormatting>
  <conditionalFormatting sqref="T257:Y257">
    <cfRule type="expression" dxfId="459" priority="459">
      <formula>INDIRECT(ADDRESS(ROW(),COLUMN()))=TRUNC(INDIRECT(ADDRESS(ROW(),COLUMN())))</formula>
    </cfRule>
  </conditionalFormatting>
  <conditionalFormatting sqref="Z258">
    <cfRule type="expression" dxfId="458" priority="458">
      <formula>INDIRECT(ADDRESS(ROW(),COLUMN()))=TRUNC(INDIRECT(ADDRESS(ROW(),COLUMN())))</formula>
    </cfRule>
  </conditionalFormatting>
  <conditionalFormatting sqref="Z257">
    <cfRule type="expression" dxfId="457" priority="457">
      <formula>INDIRECT(ADDRESS(ROW(),COLUMN()))=TRUNC(INDIRECT(ADDRESS(ROW(),COLUMN())))</formula>
    </cfRule>
  </conditionalFormatting>
  <conditionalFormatting sqref="AA258:AF258">
    <cfRule type="expression" dxfId="456" priority="456">
      <formula>INDIRECT(ADDRESS(ROW(),COLUMN()))=TRUNC(INDIRECT(ADDRESS(ROW(),COLUMN())))</formula>
    </cfRule>
  </conditionalFormatting>
  <conditionalFormatting sqref="AA257:AF257">
    <cfRule type="expression" dxfId="455" priority="455">
      <formula>INDIRECT(ADDRESS(ROW(),COLUMN()))=TRUNC(INDIRECT(ADDRESS(ROW(),COLUMN())))</formula>
    </cfRule>
  </conditionalFormatting>
  <conditionalFormatting sqref="AG258">
    <cfRule type="expression" dxfId="454" priority="454">
      <formula>INDIRECT(ADDRESS(ROW(),COLUMN()))=TRUNC(INDIRECT(ADDRESS(ROW(),COLUMN())))</formula>
    </cfRule>
  </conditionalFormatting>
  <conditionalFormatting sqref="AG257">
    <cfRule type="expression" dxfId="453" priority="453">
      <formula>INDIRECT(ADDRESS(ROW(),COLUMN()))=TRUNC(INDIRECT(ADDRESS(ROW(),COLUMN())))</formula>
    </cfRule>
  </conditionalFormatting>
  <conditionalFormatting sqref="AH258:AM258">
    <cfRule type="expression" dxfId="452" priority="452">
      <formula>INDIRECT(ADDRESS(ROW(),COLUMN()))=TRUNC(INDIRECT(ADDRESS(ROW(),COLUMN())))</formula>
    </cfRule>
  </conditionalFormatting>
  <conditionalFormatting sqref="AH257:AM257">
    <cfRule type="expression" dxfId="451" priority="451">
      <formula>INDIRECT(ADDRESS(ROW(),COLUMN()))=TRUNC(INDIRECT(ADDRESS(ROW(),COLUMN())))</formula>
    </cfRule>
  </conditionalFormatting>
  <conditionalFormatting sqref="AN258">
    <cfRule type="expression" dxfId="450" priority="450">
      <formula>INDIRECT(ADDRESS(ROW(),COLUMN()))=TRUNC(INDIRECT(ADDRESS(ROW(),COLUMN())))</formula>
    </cfRule>
  </conditionalFormatting>
  <conditionalFormatting sqref="AN257">
    <cfRule type="expression" dxfId="449" priority="449">
      <formula>INDIRECT(ADDRESS(ROW(),COLUMN()))=TRUNC(INDIRECT(ADDRESS(ROW(),COLUMN())))</formula>
    </cfRule>
  </conditionalFormatting>
  <conditionalFormatting sqref="AO258:AT258">
    <cfRule type="expression" dxfId="448" priority="448">
      <formula>INDIRECT(ADDRESS(ROW(),COLUMN()))=TRUNC(INDIRECT(ADDRESS(ROW(),COLUMN())))</formula>
    </cfRule>
  </conditionalFormatting>
  <conditionalFormatting sqref="AO257:AT257">
    <cfRule type="expression" dxfId="447" priority="447">
      <formula>INDIRECT(ADDRESS(ROW(),COLUMN()))=TRUNC(INDIRECT(ADDRESS(ROW(),COLUMN())))</formula>
    </cfRule>
  </conditionalFormatting>
  <conditionalFormatting sqref="AU258">
    <cfRule type="expression" dxfId="446" priority="446">
      <formula>INDIRECT(ADDRESS(ROW(),COLUMN()))=TRUNC(INDIRECT(ADDRESS(ROW(),COLUMN())))</formula>
    </cfRule>
  </conditionalFormatting>
  <conditionalFormatting sqref="AU257">
    <cfRule type="expression" dxfId="445" priority="445">
      <formula>INDIRECT(ADDRESS(ROW(),COLUMN()))=TRUNC(INDIRECT(ADDRESS(ROW(),COLUMN())))</formula>
    </cfRule>
  </conditionalFormatting>
  <conditionalFormatting sqref="AV258:AW258">
    <cfRule type="expression" dxfId="444" priority="444">
      <formula>INDIRECT(ADDRESS(ROW(),COLUMN()))=TRUNC(INDIRECT(ADDRESS(ROW(),COLUMN())))</formula>
    </cfRule>
  </conditionalFormatting>
  <conditionalFormatting sqref="AV257:AW257">
    <cfRule type="expression" dxfId="443" priority="443">
      <formula>INDIRECT(ADDRESS(ROW(),COLUMN()))=TRUNC(INDIRECT(ADDRESS(ROW(),COLUMN())))</formula>
    </cfRule>
  </conditionalFormatting>
  <conditionalFormatting sqref="AX260:BA261">
    <cfRule type="expression" dxfId="442" priority="442">
      <formula>INDIRECT(ADDRESS(ROW(),COLUMN()))=TRUNC(INDIRECT(ADDRESS(ROW(),COLUMN())))</formula>
    </cfRule>
  </conditionalFormatting>
  <conditionalFormatting sqref="S261">
    <cfRule type="expression" dxfId="441" priority="441">
      <formula>INDIRECT(ADDRESS(ROW(),COLUMN()))=TRUNC(INDIRECT(ADDRESS(ROW(),COLUMN())))</formula>
    </cfRule>
  </conditionalFormatting>
  <conditionalFormatting sqref="S260">
    <cfRule type="expression" dxfId="440" priority="440">
      <formula>INDIRECT(ADDRESS(ROW(),COLUMN()))=TRUNC(INDIRECT(ADDRESS(ROW(),COLUMN())))</formula>
    </cfRule>
  </conditionalFormatting>
  <conditionalFormatting sqref="T261:Y261">
    <cfRule type="expression" dxfId="439" priority="439">
      <formula>INDIRECT(ADDRESS(ROW(),COLUMN()))=TRUNC(INDIRECT(ADDRESS(ROW(),COLUMN())))</formula>
    </cfRule>
  </conditionalFormatting>
  <conditionalFormatting sqref="T260:Y260">
    <cfRule type="expression" dxfId="438" priority="438">
      <formula>INDIRECT(ADDRESS(ROW(),COLUMN()))=TRUNC(INDIRECT(ADDRESS(ROW(),COLUMN())))</formula>
    </cfRule>
  </conditionalFormatting>
  <conditionalFormatting sqref="Z261">
    <cfRule type="expression" dxfId="437" priority="437">
      <formula>INDIRECT(ADDRESS(ROW(),COLUMN()))=TRUNC(INDIRECT(ADDRESS(ROW(),COLUMN())))</formula>
    </cfRule>
  </conditionalFormatting>
  <conditionalFormatting sqref="Z260">
    <cfRule type="expression" dxfId="436" priority="436">
      <formula>INDIRECT(ADDRESS(ROW(),COLUMN()))=TRUNC(INDIRECT(ADDRESS(ROW(),COLUMN())))</formula>
    </cfRule>
  </conditionalFormatting>
  <conditionalFormatting sqref="AA261:AF261">
    <cfRule type="expression" dxfId="435" priority="435">
      <formula>INDIRECT(ADDRESS(ROW(),COLUMN()))=TRUNC(INDIRECT(ADDRESS(ROW(),COLUMN())))</formula>
    </cfRule>
  </conditionalFormatting>
  <conditionalFormatting sqref="AA260:AF260">
    <cfRule type="expression" dxfId="434" priority="434">
      <formula>INDIRECT(ADDRESS(ROW(),COLUMN()))=TRUNC(INDIRECT(ADDRESS(ROW(),COLUMN())))</formula>
    </cfRule>
  </conditionalFormatting>
  <conditionalFormatting sqref="AG261">
    <cfRule type="expression" dxfId="433" priority="433">
      <formula>INDIRECT(ADDRESS(ROW(),COLUMN()))=TRUNC(INDIRECT(ADDRESS(ROW(),COLUMN())))</formula>
    </cfRule>
  </conditionalFormatting>
  <conditionalFormatting sqref="AG260">
    <cfRule type="expression" dxfId="432" priority="432">
      <formula>INDIRECT(ADDRESS(ROW(),COLUMN()))=TRUNC(INDIRECT(ADDRESS(ROW(),COLUMN())))</formula>
    </cfRule>
  </conditionalFormatting>
  <conditionalFormatting sqref="AH261:AM261">
    <cfRule type="expression" dxfId="431" priority="431">
      <formula>INDIRECT(ADDRESS(ROW(),COLUMN()))=TRUNC(INDIRECT(ADDRESS(ROW(),COLUMN())))</formula>
    </cfRule>
  </conditionalFormatting>
  <conditionalFormatting sqref="AH260:AM260">
    <cfRule type="expression" dxfId="430" priority="430">
      <formula>INDIRECT(ADDRESS(ROW(),COLUMN()))=TRUNC(INDIRECT(ADDRESS(ROW(),COLUMN())))</formula>
    </cfRule>
  </conditionalFormatting>
  <conditionalFormatting sqref="AN261">
    <cfRule type="expression" dxfId="429" priority="429">
      <formula>INDIRECT(ADDRESS(ROW(),COLUMN()))=TRUNC(INDIRECT(ADDRESS(ROW(),COLUMN())))</formula>
    </cfRule>
  </conditionalFormatting>
  <conditionalFormatting sqref="AN260">
    <cfRule type="expression" dxfId="428" priority="428">
      <formula>INDIRECT(ADDRESS(ROW(),COLUMN()))=TRUNC(INDIRECT(ADDRESS(ROW(),COLUMN())))</formula>
    </cfRule>
  </conditionalFormatting>
  <conditionalFormatting sqref="AO261:AT261">
    <cfRule type="expression" dxfId="427" priority="427">
      <formula>INDIRECT(ADDRESS(ROW(),COLUMN()))=TRUNC(INDIRECT(ADDRESS(ROW(),COLUMN())))</formula>
    </cfRule>
  </conditionalFormatting>
  <conditionalFormatting sqref="AO260:AT260">
    <cfRule type="expression" dxfId="426" priority="426">
      <formula>INDIRECT(ADDRESS(ROW(),COLUMN()))=TRUNC(INDIRECT(ADDRESS(ROW(),COLUMN())))</formula>
    </cfRule>
  </conditionalFormatting>
  <conditionalFormatting sqref="AU261">
    <cfRule type="expression" dxfId="425" priority="425">
      <formula>INDIRECT(ADDRESS(ROW(),COLUMN()))=TRUNC(INDIRECT(ADDRESS(ROW(),COLUMN())))</formula>
    </cfRule>
  </conditionalFormatting>
  <conditionalFormatting sqref="AU260">
    <cfRule type="expression" dxfId="424" priority="424">
      <formula>INDIRECT(ADDRESS(ROW(),COLUMN()))=TRUNC(INDIRECT(ADDRESS(ROW(),COLUMN())))</formula>
    </cfRule>
  </conditionalFormatting>
  <conditionalFormatting sqref="AV261:AW261">
    <cfRule type="expression" dxfId="423" priority="423">
      <formula>INDIRECT(ADDRESS(ROW(),COLUMN()))=TRUNC(INDIRECT(ADDRESS(ROW(),COLUMN())))</formula>
    </cfRule>
  </conditionalFormatting>
  <conditionalFormatting sqref="AV260:AW260">
    <cfRule type="expression" dxfId="422" priority="422">
      <formula>INDIRECT(ADDRESS(ROW(),COLUMN()))=TRUNC(INDIRECT(ADDRESS(ROW(),COLUMN())))</formula>
    </cfRule>
  </conditionalFormatting>
  <conditionalFormatting sqref="AX263:BA264">
    <cfRule type="expression" dxfId="421" priority="421">
      <formula>INDIRECT(ADDRESS(ROW(),COLUMN()))=TRUNC(INDIRECT(ADDRESS(ROW(),COLUMN())))</formula>
    </cfRule>
  </conditionalFormatting>
  <conditionalFormatting sqref="S264">
    <cfRule type="expression" dxfId="420" priority="420">
      <formula>INDIRECT(ADDRESS(ROW(),COLUMN()))=TRUNC(INDIRECT(ADDRESS(ROW(),COLUMN())))</formula>
    </cfRule>
  </conditionalFormatting>
  <conditionalFormatting sqref="S263">
    <cfRule type="expression" dxfId="419" priority="419">
      <formula>INDIRECT(ADDRESS(ROW(),COLUMN()))=TRUNC(INDIRECT(ADDRESS(ROW(),COLUMN())))</formula>
    </cfRule>
  </conditionalFormatting>
  <conditionalFormatting sqref="T264:Y264">
    <cfRule type="expression" dxfId="418" priority="418">
      <formula>INDIRECT(ADDRESS(ROW(),COLUMN()))=TRUNC(INDIRECT(ADDRESS(ROW(),COLUMN())))</formula>
    </cfRule>
  </conditionalFormatting>
  <conditionalFormatting sqref="T263:Y263">
    <cfRule type="expression" dxfId="417" priority="417">
      <formula>INDIRECT(ADDRESS(ROW(),COLUMN()))=TRUNC(INDIRECT(ADDRESS(ROW(),COLUMN())))</formula>
    </cfRule>
  </conditionalFormatting>
  <conditionalFormatting sqref="Z264">
    <cfRule type="expression" dxfId="416" priority="416">
      <formula>INDIRECT(ADDRESS(ROW(),COLUMN()))=TRUNC(INDIRECT(ADDRESS(ROW(),COLUMN())))</formula>
    </cfRule>
  </conditionalFormatting>
  <conditionalFormatting sqref="Z263">
    <cfRule type="expression" dxfId="415" priority="415">
      <formula>INDIRECT(ADDRESS(ROW(),COLUMN()))=TRUNC(INDIRECT(ADDRESS(ROW(),COLUMN())))</formula>
    </cfRule>
  </conditionalFormatting>
  <conditionalFormatting sqref="AA264:AF264">
    <cfRule type="expression" dxfId="414" priority="414">
      <formula>INDIRECT(ADDRESS(ROW(),COLUMN()))=TRUNC(INDIRECT(ADDRESS(ROW(),COLUMN())))</formula>
    </cfRule>
  </conditionalFormatting>
  <conditionalFormatting sqref="AA263:AF263">
    <cfRule type="expression" dxfId="413" priority="413">
      <formula>INDIRECT(ADDRESS(ROW(),COLUMN()))=TRUNC(INDIRECT(ADDRESS(ROW(),COLUMN())))</formula>
    </cfRule>
  </conditionalFormatting>
  <conditionalFormatting sqref="AG264">
    <cfRule type="expression" dxfId="412" priority="412">
      <formula>INDIRECT(ADDRESS(ROW(),COLUMN()))=TRUNC(INDIRECT(ADDRESS(ROW(),COLUMN())))</formula>
    </cfRule>
  </conditionalFormatting>
  <conditionalFormatting sqref="AG263">
    <cfRule type="expression" dxfId="411" priority="411">
      <formula>INDIRECT(ADDRESS(ROW(),COLUMN()))=TRUNC(INDIRECT(ADDRESS(ROW(),COLUMN())))</formula>
    </cfRule>
  </conditionalFormatting>
  <conditionalFormatting sqref="AH264:AM264">
    <cfRule type="expression" dxfId="410" priority="410">
      <formula>INDIRECT(ADDRESS(ROW(),COLUMN()))=TRUNC(INDIRECT(ADDRESS(ROW(),COLUMN())))</formula>
    </cfRule>
  </conditionalFormatting>
  <conditionalFormatting sqref="AH263:AM263">
    <cfRule type="expression" dxfId="409" priority="409">
      <formula>INDIRECT(ADDRESS(ROW(),COLUMN()))=TRUNC(INDIRECT(ADDRESS(ROW(),COLUMN())))</formula>
    </cfRule>
  </conditionalFormatting>
  <conditionalFormatting sqref="AN264">
    <cfRule type="expression" dxfId="408" priority="408">
      <formula>INDIRECT(ADDRESS(ROW(),COLUMN()))=TRUNC(INDIRECT(ADDRESS(ROW(),COLUMN())))</formula>
    </cfRule>
  </conditionalFormatting>
  <conditionalFormatting sqref="AN263">
    <cfRule type="expression" dxfId="407" priority="407">
      <formula>INDIRECT(ADDRESS(ROW(),COLUMN()))=TRUNC(INDIRECT(ADDRESS(ROW(),COLUMN())))</formula>
    </cfRule>
  </conditionalFormatting>
  <conditionalFormatting sqref="AO264:AT264">
    <cfRule type="expression" dxfId="406" priority="406">
      <formula>INDIRECT(ADDRESS(ROW(),COLUMN()))=TRUNC(INDIRECT(ADDRESS(ROW(),COLUMN())))</formula>
    </cfRule>
  </conditionalFormatting>
  <conditionalFormatting sqref="AO263:AT263">
    <cfRule type="expression" dxfId="405" priority="405">
      <formula>INDIRECT(ADDRESS(ROW(),COLUMN()))=TRUNC(INDIRECT(ADDRESS(ROW(),COLUMN())))</formula>
    </cfRule>
  </conditionalFormatting>
  <conditionalFormatting sqref="AU264">
    <cfRule type="expression" dxfId="404" priority="404">
      <formula>INDIRECT(ADDRESS(ROW(),COLUMN()))=TRUNC(INDIRECT(ADDRESS(ROW(),COLUMN())))</formula>
    </cfRule>
  </conditionalFormatting>
  <conditionalFormatting sqref="AU263">
    <cfRule type="expression" dxfId="403" priority="403">
      <formula>INDIRECT(ADDRESS(ROW(),COLUMN()))=TRUNC(INDIRECT(ADDRESS(ROW(),COLUMN())))</formula>
    </cfRule>
  </conditionalFormatting>
  <conditionalFormatting sqref="AV264:AW264">
    <cfRule type="expression" dxfId="402" priority="402">
      <formula>INDIRECT(ADDRESS(ROW(),COLUMN()))=TRUNC(INDIRECT(ADDRESS(ROW(),COLUMN())))</formula>
    </cfRule>
  </conditionalFormatting>
  <conditionalFormatting sqref="AV263:AW263">
    <cfRule type="expression" dxfId="401" priority="401">
      <formula>INDIRECT(ADDRESS(ROW(),COLUMN()))=TRUNC(INDIRECT(ADDRESS(ROW(),COLUMN())))</formula>
    </cfRule>
  </conditionalFormatting>
  <conditionalFormatting sqref="AX266:BA267">
    <cfRule type="expression" dxfId="400" priority="400">
      <formula>INDIRECT(ADDRESS(ROW(),COLUMN()))=TRUNC(INDIRECT(ADDRESS(ROW(),COLUMN())))</formula>
    </cfRule>
  </conditionalFormatting>
  <conditionalFormatting sqref="S267">
    <cfRule type="expression" dxfId="399" priority="399">
      <formula>INDIRECT(ADDRESS(ROW(),COLUMN()))=TRUNC(INDIRECT(ADDRESS(ROW(),COLUMN())))</formula>
    </cfRule>
  </conditionalFormatting>
  <conditionalFormatting sqref="S266">
    <cfRule type="expression" dxfId="398" priority="398">
      <formula>INDIRECT(ADDRESS(ROW(),COLUMN()))=TRUNC(INDIRECT(ADDRESS(ROW(),COLUMN())))</formula>
    </cfRule>
  </conditionalFormatting>
  <conditionalFormatting sqref="T267:Y267">
    <cfRule type="expression" dxfId="397" priority="397">
      <formula>INDIRECT(ADDRESS(ROW(),COLUMN()))=TRUNC(INDIRECT(ADDRESS(ROW(),COLUMN())))</formula>
    </cfRule>
  </conditionalFormatting>
  <conditionalFormatting sqref="T266:Y266">
    <cfRule type="expression" dxfId="396" priority="396">
      <formula>INDIRECT(ADDRESS(ROW(),COLUMN()))=TRUNC(INDIRECT(ADDRESS(ROW(),COLUMN())))</formula>
    </cfRule>
  </conditionalFormatting>
  <conditionalFormatting sqref="Z267">
    <cfRule type="expression" dxfId="395" priority="395">
      <formula>INDIRECT(ADDRESS(ROW(),COLUMN()))=TRUNC(INDIRECT(ADDRESS(ROW(),COLUMN())))</formula>
    </cfRule>
  </conditionalFormatting>
  <conditionalFormatting sqref="Z266">
    <cfRule type="expression" dxfId="394" priority="394">
      <formula>INDIRECT(ADDRESS(ROW(),COLUMN()))=TRUNC(INDIRECT(ADDRESS(ROW(),COLUMN())))</formula>
    </cfRule>
  </conditionalFormatting>
  <conditionalFormatting sqref="AA267:AF267">
    <cfRule type="expression" dxfId="393" priority="393">
      <formula>INDIRECT(ADDRESS(ROW(),COLUMN()))=TRUNC(INDIRECT(ADDRESS(ROW(),COLUMN())))</formula>
    </cfRule>
  </conditionalFormatting>
  <conditionalFormatting sqref="AA266:AF266">
    <cfRule type="expression" dxfId="392" priority="392">
      <formula>INDIRECT(ADDRESS(ROW(),COLUMN()))=TRUNC(INDIRECT(ADDRESS(ROW(),COLUMN())))</formula>
    </cfRule>
  </conditionalFormatting>
  <conditionalFormatting sqref="AG267">
    <cfRule type="expression" dxfId="391" priority="391">
      <formula>INDIRECT(ADDRESS(ROW(),COLUMN()))=TRUNC(INDIRECT(ADDRESS(ROW(),COLUMN())))</formula>
    </cfRule>
  </conditionalFormatting>
  <conditionalFormatting sqref="AG266">
    <cfRule type="expression" dxfId="390" priority="390">
      <formula>INDIRECT(ADDRESS(ROW(),COLUMN()))=TRUNC(INDIRECT(ADDRESS(ROW(),COLUMN())))</formula>
    </cfRule>
  </conditionalFormatting>
  <conditionalFormatting sqref="AH267:AM267">
    <cfRule type="expression" dxfId="389" priority="389">
      <formula>INDIRECT(ADDRESS(ROW(),COLUMN()))=TRUNC(INDIRECT(ADDRESS(ROW(),COLUMN())))</formula>
    </cfRule>
  </conditionalFormatting>
  <conditionalFormatting sqref="AH266:AM266">
    <cfRule type="expression" dxfId="388" priority="388">
      <formula>INDIRECT(ADDRESS(ROW(),COLUMN()))=TRUNC(INDIRECT(ADDRESS(ROW(),COLUMN())))</formula>
    </cfRule>
  </conditionalFormatting>
  <conditionalFormatting sqref="AN267">
    <cfRule type="expression" dxfId="387" priority="387">
      <formula>INDIRECT(ADDRESS(ROW(),COLUMN()))=TRUNC(INDIRECT(ADDRESS(ROW(),COLUMN())))</formula>
    </cfRule>
  </conditionalFormatting>
  <conditionalFormatting sqref="AN266">
    <cfRule type="expression" dxfId="386" priority="386">
      <formula>INDIRECT(ADDRESS(ROW(),COLUMN()))=TRUNC(INDIRECT(ADDRESS(ROW(),COLUMN())))</formula>
    </cfRule>
  </conditionalFormatting>
  <conditionalFormatting sqref="AO267:AT267">
    <cfRule type="expression" dxfId="385" priority="385">
      <formula>INDIRECT(ADDRESS(ROW(),COLUMN()))=TRUNC(INDIRECT(ADDRESS(ROW(),COLUMN())))</formula>
    </cfRule>
  </conditionalFormatting>
  <conditionalFormatting sqref="AO266:AT266">
    <cfRule type="expression" dxfId="384" priority="384">
      <formula>INDIRECT(ADDRESS(ROW(),COLUMN()))=TRUNC(INDIRECT(ADDRESS(ROW(),COLUMN())))</formula>
    </cfRule>
  </conditionalFormatting>
  <conditionalFormatting sqref="AU267">
    <cfRule type="expression" dxfId="383" priority="383">
      <formula>INDIRECT(ADDRESS(ROW(),COLUMN()))=TRUNC(INDIRECT(ADDRESS(ROW(),COLUMN())))</formula>
    </cfRule>
  </conditionalFormatting>
  <conditionalFormatting sqref="AU266">
    <cfRule type="expression" dxfId="382" priority="382">
      <formula>INDIRECT(ADDRESS(ROW(),COLUMN()))=TRUNC(INDIRECT(ADDRESS(ROW(),COLUMN())))</formula>
    </cfRule>
  </conditionalFormatting>
  <conditionalFormatting sqref="AV267:AW267">
    <cfRule type="expression" dxfId="381" priority="381">
      <formula>INDIRECT(ADDRESS(ROW(),COLUMN()))=TRUNC(INDIRECT(ADDRESS(ROW(),COLUMN())))</formula>
    </cfRule>
  </conditionalFormatting>
  <conditionalFormatting sqref="AV266:AW266">
    <cfRule type="expression" dxfId="380" priority="380">
      <formula>INDIRECT(ADDRESS(ROW(),COLUMN()))=TRUNC(INDIRECT(ADDRESS(ROW(),COLUMN())))</formula>
    </cfRule>
  </conditionalFormatting>
  <conditionalFormatting sqref="AX269:BA270">
    <cfRule type="expression" dxfId="379" priority="379">
      <formula>INDIRECT(ADDRESS(ROW(),COLUMN()))=TRUNC(INDIRECT(ADDRESS(ROW(),COLUMN())))</formula>
    </cfRule>
  </conditionalFormatting>
  <conditionalFormatting sqref="S270">
    <cfRule type="expression" dxfId="378" priority="378">
      <formula>INDIRECT(ADDRESS(ROW(),COLUMN()))=TRUNC(INDIRECT(ADDRESS(ROW(),COLUMN())))</formula>
    </cfRule>
  </conditionalFormatting>
  <conditionalFormatting sqref="S269">
    <cfRule type="expression" dxfId="377" priority="377">
      <formula>INDIRECT(ADDRESS(ROW(),COLUMN()))=TRUNC(INDIRECT(ADDRESS(ROW(),COLUMN())))</formula>
    </cfRule>
  </conditionalFormatting>
  <conditionalFormatting sqref="T270:Y270">
    <cfRule type="expression" dxfId="376" priority="376">
      <formula>INDIRECT(ADDRESS(ROW(),COLUMN()))=TRUNC(INDIRECT(ADDRESS(ROW(),COLUMN())))</formula>
    </cfRule>
  </conditionalFormatting>
  <conditionalFormatting sqref="T269:Y269">
    <cfRule type="expression" dxfId="375" priority="375">
      <formula>INDIRECT(ADDRESS(ROW(),COLUMN()))=TRUNC(INDIRECT(ADDRESS(ROW(),COLUMN())))</formula>
    </cfRule>
  </conditionalFormatting>
  <conditionalFormatting sqref="Z270">
    <cfRule type="expression" dxfId="374" priority="374">
      <formula>INDIRECT(ADDRESS(ROW(),COLUMN()))=TRUNC(INDIRECT(ADDRESS(ROW(),COLUMN())))</formula>
    </cfRule>
  </conditionalFormatting>
  <conditionalFormatting sqref="Z269">
    <cfRule type="expression" dxfId="373" priority="373">
      <formula>INDIRECT(ADDRESS(ROW(),COLUMN()))=TRUNC(INDIRECT(ADDRESS(ROW(),COLUMN())))</formula>
    </cfRule>
  </conditionalFormatting>
  <conditionalFormatting sqref="AA270:AF270">
    <cfRule type="expression" dxfId="372" priority="372">
      <formula>INDIRECT(ADDRESS(ROW(),COLUMN()))=TRUNC(INDIRECT(ADDRESS(ROW(),COLUMN())))</formula>
    </cfRule>
  </conditionalFormatting>
  <conditionalFormatting sqref="AA269:AF269">
    <cfRule type="expression" dxfId="371" priority="371">
      <formula>INDIRECT(ADDRESS(ROW(),COLUMN()))=TRUNC(INDIRECT(ADDRESS(ROW(),COLUMN())))</formula>
    </cfRule>
  </conditionalFormatting>
  <conditionalFormatting sqref="AG270">
    <cfRule type="expression" dxfId="370" priority="370">
      <formula>INDIRECT(ADDRESS(ROW(),COLUMN()))=TRUNC(INDIRECT(ADDRESS(ROW(),COLUMN())))</formula>
    </cfRule>
  </conditionalFormatting>
  <conditionalFormatting sqref="AG269">
    <cfRule type="expression" dxfId="369" priority="369">
      <formula>INDIRECT(ADDRESS(ROW(),COLUMN()))=TRUNC(INDIRECT(ADDRESS(ROW(),COLUMN())))</formula>
    </cfRule>
  </conditionalFormatting>
  <conditionalFormatting sqref="AH270:AM270">
    <cfRule type="expression" dxfId="368" priority="368">
      <formula>INDIRECT(ADDRESS(ROW(),COLUMN()))=TRUNC(INDIRECT(ADDRESS(ROW(),COLUMN())))</formula>
    </cfRule>
  </conditionalFormatting>
  <conditionalFormatting sqref="AH269:AM269">
    <cfRule type="expression" dxfId="367" priority="367">
      <formula>INDIRECT(ADDRESS(ROW(),COLUMN()))=TRUNC(INDIRECT(ADDRESS(ROW(),COLUMN())))</formula>
    </cfRule>
  </conditionalFormatting>
  <conditionalFormatting sqref="AN270">
    <cfRule type="expression" dxfId="366" priority="366">
      <formula>INDIRECT(ADDRESS(ROW(),COLUMN()))=TRUNC(INDIRECT(ADDRESS(ROW(),COLUMN())))</formula>
    </cfRule>
  </conditionalFormatting>
  <conditionalFormatting sqref="AN269">
    <cfRule type="expression" dxfId="365" priority="365">
      <formula>INDIRECT(ADDRESS(ROW(),COLUMN()))=TRUNC(INDIRECT(ADDRESS(ROW(),COLUMN())))</formula>
    </cfRule>
  </conditionalFormatting>
  <conditionalFormatting sqref="AO270:AT270">
    <cfRule type="expression" dxfId="364" priority="364">
      <formula>INDIRECT(ADDRESS(ROW(),COLUMN()))=TRUNC(INDIRECT(ADDRESS(ROW(),COLUMN())))</formula>
    </cfRule>
  </conditionalFormatting>
  <conditionalFormatting sqref="AO269:AT269">
    <cfRule type="expression" dxfId="363" priority="363">
      <formula>INDIRECT(ADDRESS(ROW(),COLUMN()))=TRUNC(INDIRECT(ADDRESS(ROW(),COLUMN())))</formula>
    </cfRule>
  </conditionalFormatting>
  <conditionalFormatting sqref="AU270">
    <cfRule type="expression" dxfId="362" priority="362">
      <formula>INDIRECT(ADDRESS(ROW(),COLUMN()))=TRUNC(INDIRECT(ADDRESS(ROW(),COLUMN())))</formula>
    </cfRule>
  </conditionalFormatting>
  <conditionalFormatting sqref="AU269">
    <cfRule type="expression" dxfId="361" priority="361">
      <formula>INDIRECT(ADDRESS(ROW(),COLUMN()))=TRUNC(INDIRECT(ADDRESS(ROW(),COLUMN())))</formula>
    </cfRule>
  </conditionalFormatting>
  <conditionalFormatting sqref="AV270:AW270">
    <cfRule type="expression" dxfId="360" priority="360">
      <formula>INDIRECT(ADDRESS(ROW(),COLUMN()))=TRUNC(INDIRECT(ADDRESS(ROW(),COLUMN())))</formula>
    </cfRule>
  </conditionalFormatting>
  <conditionalFormatting sqref="AV269:AW269">
    <cfRule type="expression" dxfId="359" priority="359">
      <formula>INDIRECT(ADDRESS(ROW(),COLUMN()))=TRUNC(INDIRECT(ADDRESS(ROW(),COLUMN())))</formula>
    </cfRule>
  </conditionalFormatting>
  <conditionalFormatting sqref="AX272:BA273">
    <cfRule type="expression" dxfId="358" priority="358">
      <formula>INDIRECT(ADDRESS(ROW(),COLUMN()))=TRUNC(INDIRECT(ADDRESS(ROW(),COLUMN())))</formula>
    </cfRule>
  </conditionalFormatting>
  <conditionalFormatting sqref="S273">
    <cfRule type="expression" dxfId="357" priority="357">
      <formula>INDIRECT(ADDRESS(ROW(),COLUMN()))=TRUNC(INDIRECT(ADDRESS(ROW(),COLUMN())))</formula>
    </cfRule>
  </conditionalFormatting>
  <conditionalFormatting sqref="S272">
    <cfRule type="expression" dxfId="356" priority="356">
      <formula>INDIRECT(ADDRESS(ROW(),COLUMN()))=TRUNC(INDIRECT(ADDRESS(ROW(),COLUMN())))</formula>
    </cfRule>
  </conditionalFormatting>
  <conditionalFormatting sqref="T273:Y273">
    <cfRule type="expression" dxfId="355" priority="355">
      <formula>INDIRECT(ADDRESS(ROW(),COLUMN()))=TRUNC(INDIRECT(ADDRESS(ROW(),COLUMN())))</formula>
    </cfRule>
  </conditionalFormatting>
  <conditionalFormatting sqref="T272:Y272">
    <cfRule type="expression" dxfId="354" priority="354">
      <formula>INDIRECT(ADDRESS(ROW(),COLUMN()))=TRUNC(INDIRECT(ADDRESS(ROW(),COLUMN())))</formula>
    </cfRule>
  </conditionalFormatting>
  <conditionalFormatting sqref="Z273">
    <cfRule type="expression" dxfId="353" priority="353">
      <formula>INDIRECT(ADDRESS(ROW(),COLUMN()))=TRUNC(INDIRECT(ADDRESS(ROW(),COLUMN())))</formula>
    </cfRule>
  </conditionalFormatting>
  <conditionalFormatting sqref="Z272">
    <cfRule type="expression" dxfId="352" priority="352">
      <formula>INDIRECT(ADDRESS(ROW(),COLUMN()))=TRUNC(INDIRECT(ADDRESS(ROW(),COLUMN())))</formula>
    </cfRule>
  </conditionalFormatting>
  <conditionalFormatting sqref="AA273:AF273">
    <cfRule type="expression" dxfId="351" priority="351">
      <formula>INDIRECT(ADDRESS(ROW(),COLUMN()))=TRUNC(INDIRECT(ADDRESS(ROW(),COLUMN())))</formula>
    </cfRule>
  </conditionalFormatting>
  <conditionalFormatting sqref="AA272:AF272">
    <cfRule type="expression" dxfId="350" priority="350">
      <formula>INDIRECT(ADDRESS(ROW(),COLUMN()))=TRUNC(INDIRECT(ADDRESS(ROW(),COLUMN())))</formula>
    </cfRule>
  </conditionalFormatting>
  <conditionalFormatting sqref="AG273">
    <cfRule type="expression" dxfId="349" priority="349">
      <formula>INDIRECT(ADDRESS(ROW(),COLUMN()))=TRUNC(INDIRECT(ADDRESS(ROW(),COLUMN())))</formula>
    </cfRule>
  </conditionalFormatting>
  <conditionalFormatting sqref="AG272">
    <cfRule type="expression" dxfId="348" priority="348">
      <formula>INDIRECT(ADDRESS(ROW(),COLUMN()))=TRUNC(INDIRECT(ADDRESS(ROW(),COLUMN())))</formula>
    </cfRule>
  </conditionalFormatting>
  <conditionalFormatting sqref="AH273:AM273">
    <cfRule type="expression" dxfId="347" priority="347">
      <formula>INDIRECT(ADDRESS(ROW(),COLUMN()))=TRUNC(INDIRECT(ADDRESS(ROW(),COLUMN())))</formula>
    </cfRule>
  </conditionalFormatting>
  <conditionalFormatting sqref="AH272:AM272">
    <cfRule type="expression" dxfId="346" priority="346">
      <formula>INDIRECT(ADDRESS(ROW(),COLUMN()))=TRUNC(INDIRECT(ADDRESS(ROW(),COLUMN())))</formula>
    </cfRule>
  </conditionalFormatting>
  <conditionalFormatting sqref="AN273">
    <cfRule type="expression" dxfId="345" priority="345">
      <formula>INDIRECT(ADDRESS(ROW(),COLUMN()))=TRUNC(INDIRECT(ADDRESS(ROW(),COLUMN())))</formula>
    </cfRule>
  </conditionalFormatting>
  <conditionalFormatting sqref="AN272">
    <cfRule type="expression" dxfId="344" priority="344">
      <formula>INDIRECT(ADDRESS(ROW(),COLUMN()))=TRUNC(INDIRECT(ADDRESS(ROW(),COLUMN())))</formula>
    </cfRule>
  </conditionalFormatting>
  <conditionalFormatting sqref="AO273:AT273">
    <cfRule type="expression" dxfId="343" priority="343">
      <formula>INDIRECT(ADDRESS(ROW(),COLUMN()))=TRUNC(INDIRECT(ADDRESS(ROW(),COLUMN())))</formula>
    </cfRule>
  </conditionalFormatting>
  <conditionalFormatting sqref="AO272:AT272">
    <cfRule type="expression" dxfId="342" priority="342">
      <formula>INDIRECT(ADDRESS(ROW(),COLUMN()))=TRUNC(INDIRECT(ADDRESS(ROW(),COLUMN())))</formula>
    </cfRule>
  </conditionalFormatting>
  <conditionalFormatting sqref="AU273">
    <cfRule type="expression" dxfId="341" priority="341">
      <formula>INDIRECT(ADDRESS(ROW(),COLUMN()))=TRUNC(INDIRECT(ADDRESS(ROW(),COLUMN())))</formula>
    </cfRule>
  </conditionalFormatting>
  <conditionalFormatting sqref="AU272">
    <cfRule type="expression" dxfId="340" priority="340">
      <formula>INDIRECT(ADDRESS(ROW(),COLUMN()))=TRUNC(INDIRECT(ADDRESS(ROW(),COLUMN())))</formula>
    </cfRule>
  </conditionalFormatting>
  <conditionalFormatting sqref="AV273:AW273">
    <cfRule type="expression" dxfId="339" priority="339">
      <formula>INDIRECT(ADDRESS(ROW(),COLUMN()))=TRUNC(INDIRECT(ADDRESS(ROW(),COLUMN())))</formula>
    </cfRule>
  </conditionalFormatting>
  <conditionalFormatting sqref="AV272:AW272">
    <cfRule type="expression" dxfId="338" priority="338">
      <formula>INDIRECT(ADDRESS(ROW(),COLUMN()))=TRUNC(INDIRECT(ADDRESS(ROW(),COLUMN())))</formula>
    </cfRule>
  </conditionalFormatting>
  <conditionalFormatting sqref="AX275:BA276">
    <cfRule type="expression" dxfId="337" priority="337">
      <formula>INDIRECT(ADDRESS(ROW(),COLUMN()))=TRUNC(INDIRECT(ADDRESS(ROW(),COLUMN())))</formula>
    </cfRule>
  </conditionalFormatting>
  <conditionalFormatting sqref="S276">
    <cfRule type="expression" dxfId="336" priority="336">
      <formula>INDIRECT(ADDRESS(ROW(),COLUMN()))=TRUNC(INDIRECT(ADDRESS(ROW(),COLUMN())))</formula>
    </cfRule>
  </conditionalFormatting>
  <conditionalFormatting sqref="S275">
    <cfRule type="expression" dxfId="335" priority="335">
      <formula>INDIRECT(ADDRESS(ROW(),COLUMN()))=TRUNC(INDIRECT(ADDRESS(ROW(),COLUMN())))</formula>
    </cfRule>
  </conditionalFormatting>
  <conditionalFormatting sqref="T276:Y276">
    <cfRule type="expression" dxfId="334" priority="334">
      <formula>INDIRECT(ADDRESS(ROW(),COLUMN()))=TRUNC(INDIRECT(ADDRESS(ROW(),COLUMN())))</formula>
    </cfRule>
  </conditionalFormatting>
  <conditionalFormatting sqref="T275:Y275">
    <cfRule type="expression" dxfId="333" priority="333">
      <formula>INDIRECT(ADDRESS(ROW(),COLUMN()))=TRUNC(INDIRECT(ADDRESS(ROW(),COLUMN())))</formula>
    </cfRule>
  </conditionalFormatting>
  <conditionalFormatting sqref="Z276">
    <cfRule type="expression" dxfId="332" priority="332">
      <formula>INDIRECT(ADDRESS(ROW(),COLUMN()))=TRUNC(INDIRECT(ADDRESS(ROW(),COLUMN())))</formula>
    </cfRule>
  </conditionalFormatting>
  <conditionalFormatting sqref="Z275">
    <cfRule type="expression" dxfId="331" priority="331">
      <formula>INDIRECT(ADDRESS(ROW(),COLUMN()))=TRUNC(INDIRECT(ADDRESS(ROW(),COLUMN())))</formula>
    </cfRule>
  </conditionalFormatting>
  <conditionalFormatting sqref="AA276:AF276">
    <cfRule type="expression" dxfId="330" priority="330">
      <formula>INDIRECT(ADDRESS(ROW(),COLUMN()))=TRUNC(INDIRECT(ADDRESS(ROW(),COLUMN())))</formula>
    </cfRule>
  </conditionalFormatting>
  <conditionalFormatting sqref="AA275:AF275">
    <cfRule type="expression" dxfId="329" priority="329">
      <formula>INDIRECT(ADDRESS(ROW(),COLUMN()))=TRUNC(INDIRECT(ADDRESS(ROW(),COLUMN())))</formula>
    </cfRule>
  </conditionalFormatting>
  <conditionalFormatting sqref="AG276">
    <cfRule type="expression" dxfId="328" priority="328">
      <formula>INDIRECT(ADDRESS(ROW(),COLUMN()))=TRUNC(INDIRECT(ADDRESS(ROW(),COLUMN())))</formula>
    </cfRule>
  </conditionalFormatting>
  <conditionalFormatting sqref="AG275">
    <cfRule type="expression" dxfId="327" priority="327">
      <formula>INDIRECT(ADDRESS(ROW(),COLUMN()))=TRUNC(INDIRECT(ADDRESS(ROW(),COLUMN())))</formula>
    </cfRule>
  </conditionalFormatting>
  <conditionalFormatting sqref="AH276:AM276">
    <cfRule type="expression" dxfId="326" priority="326">
      <formula>INDIRECT(ADDRESS(ROW(),COLUMN()))=TRUNC(INDIRECT(ADDRESS(ROW(),COLUMN())))</formula>
    </cfRule>
  </conditionalFormatting>
  <conditionalFormatting sqref="AH275:AM275">
    <cfRule type="expression" dxfId="325" priority="325">
      <formula>INDIRECT(ADDRESS(ROW(),COLUMN()))=TRUNC(INDIRECT(ADDRESS(ROW(),COLUMN())))</formula>
    </cfRule>
  </conditionalFormatting>
  <conditionalFormatting sqref="AN276">
    <cfRule type="expression" dxfId="324" priority="324">
      <formula>INDIRECT(ADDRESS(ROW(),COLUMN()))=TRUNC(INDIRECT(ADDRESS(ROW(),COLUMN())))</formula>
    </cfRule>
  </conditionalFormatting>
  <conditionalFormatting sqref="AN275">
    <cfRule type="expression" dxfId="323" priority="323">
      <formula>INDIRECT(ADDRESS(ROW(),COLUMN()))=TRUNC(INDIRECT(ADDRESS(ROW(),COLUMN())))</formula>
    </cfRule>
  </conditionalFormatting>
  <conditionalFormatting sqref="AO276:AT276">
    <cfRule type="expression" dxfId="322" priority="322">
      <formula>INDIRECT(ADDRESS(ROW(),COLUMN()))=TRUNC(INDIRECT(ADDRESS(ROW(),COLUMN())))</formula>
    </cfRule>
  </conditionalFormatting>
  <conditionalFormatting sqref="AO275:AT275">
    <cfRule type="expression" dxfId="321" priority="321">
      <formula>INDIRECT(ADDRESS(ROW(),COLUMN()))=TRUNC(INDIRECT(ADDRESS(ROW(),COLUMN())))</formula>
    </cfRule>
  </conditionalFormatting>
  <conditionalFormatting sqref="AU276">
    <cfRule type="expression" dxfId="320" priority="320">
      <formula>INDIRECT(ADDRESS(ROW(),COLUMN()))=TRUNC(INDIRECT(ADDRESS(ROW(),COLUMN())))</formula>
    </cfRule>
  </conditionalFormatting>
  <conditionalFormatting sqref="AU275">
    <cfRule type="expression" dxfId="319" priority="319">
      <formula>INDIRECT(ADDRESS(ROW(),COLUMN()))=TRUNC(INDIRECT(ADDRESS(ROW(),COLUMN())))</formula>
    </cfRule>
  </conditionalFormatting>
  <conditionalFormatting sqref="AV276:AW276">
    <cfRule type="expression" dxfId="318" priority="318">
      <formula>INDIRECT(ADDRESS(ROW(),COLUMN()))=TRUNC(INDIRECT(ADDRESS(ROW(),COLUMN())))</formula>
    </cfRule>
  </conditionalFormatting>
  <conditionalFormatting sqref="AV275:AW275">
    <cfRule type="expression" dxfId="317" priority="317">
      <formula>INDIRECT(ADDRESS(ROW(),COLUMN()))=TRUNC(INDIRECT(ADDRESS(ROW(),COLUMN())))</formula>
    </cfRule>
  </conditionalFormatting>
  <conditionalFormatting sqref="AX278:BA279">
    <cfRule type="expression" dxfId="316" priority="316">
      <formula>INDIRECT(ADDRESS(ROW(),COLUMN()))=TRUNC(INDIRECT(ADDRESS(ROW(),COLUMN())))</formula>
    </cfRule>
  </conditionalFormatting>
  <conditionalFormatting sqref="S279">
    <cfRule type="expression" dxfId="315" priority="315">
      <formula>INDIRECT(ADDRESS(ROW(),COLUMN()))=TRUNC(INDIRECT(ADDRESS(ROW(),COLUMN())))</formula>
    </cfRule>
  </conditionalFormatting>
  <conditionalFormatting sqref="S278">
    <cfRule type="expression" dxfId="314" priority="314">
      <formula>INDIRECT(ADDRESS(ROW(),COLUMN()))=TRUNC(INDIRECT(ADDRESS(ROW(),COLUMN())))</formula>
    </cfRule>
  </conditionalFormatting>
  <conditionalFormatting sqref="T279:Y279">
    <cfRule type="expression" dxfId="313" priority="313">
      <formula>INDIRECT(ADDRESS(ROW(),COLUMN()))=TRUNC(INDIRECT(ADDRESS(ROW(),COLUMN())))</formula>
    </cfRule>
  </conditionalFormatting>
  <conditionalFormatting sqref="T278:Y278">
    <cfRule type="expression" dxfId="312" priority="312">
      <formula>INDIRECT(ADDRESS(ROW(),COLUMN()))=TRUNC(INDIRECT(ADDRESS(ROW(),COLUMN())))</formula>
    </cfRule>
  </conditionalFormatting>
  <conditionalFormatting sqref="Z279">
    <cfRule type="expression" dxfId="311" priority="311">
      <formula>INDIRECT(ADDRESS(ROW(),COLUMN()))=TRUNC(INDIRECT(ADDRESS(ROW(),COLUMN())))</formula>
    </cfRule>
  </conditionalFormatting>
  <conditionalFormatting sqref="Z278">
    <cfRule type="expression" dxfId="310" priority="310">
      <formula>INDIRECT(ADDRESS(ROW(),COLUMN()))=TRUNC(INDIRECT(ADDRESS(ROW(),COLUMN())))</formula>
    </cfRule>
  </conditionalFormatting>
  <conditionalFormatting sqref="AA279:AF279">
    <cfRule type="expression" dxfId="309" priority="309">
      <formula>INDIRECT(ADDRESS(ROW(),COLUMN()))=TRUNC(INDIRECT(ADDRESS(ROW(),COLUMN())))</formula>
    </cfRule>
  </conditionalFormatting>
  <conditionalFormatting sqref="AA278:AF278">
    <cfRule type="expression" dxfId="308" priority="308">
      <formula>INDIRECT(ADDRESS(ROW(),COLUMN()))=TRUNC(INDIRECT(ADDRESS(ROW(),COLUMN())))</formula>
    </cfRule>
  </conditionalFormatting>
  <conditionalFormatting sqref="AG279">
    <cfRule type="expression" dxfId="307" priority="307">
      <formula>INDIRECT(ADDRESS(ROW(),COLUMN()))=TRUNC(INDIRECT(ADDRESS(ROW(),COLUMN())))</formula>
    </cfRule>
  </conditionalFormatting>
  <conditionalFormatting sqref="AG278">
    <cfRule type="expression" dxfId="306" priority="306">
      <formula>INDIRECT(ADDRESS(ROW(),COLUMN()))=TRUNC(INDIRECT(ADDRESS(ROW(),COLUMN())))</formula>
    </cfRule>
  </conditionalFormatting>
  <conditionalFormatting sqref="AH279:AM279">
    <cfRule type="expression" dxfId="305" priority="305">
      <formula>INDIRECT(ADDRESS(ROW(),COLUMN()))=TRUNC(INDIRECT(ADDRESS(ROW(),COLUMN())))</formula>
    </cfRule>
  </conditionalFormatting>
  <conditionalFormatting sqref="AH278:AM278">
    <cfRule type="expression" dxfId="304" priority="304">
      <formula>INDIRECT(ADDRESS(ROW(),COLUMN()))=TRUNC(INDIRECT(ADDRESS(ROW(),COLUMN())))</formula>
    </cfRule>
  </conditionalFormatting>
  <conditionalFormatting sqref="AN279">
    <cfRule type="expression" dxfId="303" priority="303">
      <formula>INDIRECT(ADDRESS(ROW(),COLUMN()))=TRUNC(INDIRECT(ADDRESS(ROW(),COLUMN())))</formula>
    </cfRule>
  </conditionalFormatting>
  <conditionalFormatting sqref="AN278">
    <cfRule type="expression" dxfId="302" priority="302">
      <formula>INDIRECT(ADDRESS(ROW(),COLUMN()))=TRUNC(INDIRECT(ADDRESS(ROW(),COLUMN())))</formula>
    </cfRule>
  </conditionalFormatting>
  <conditionalFormatting sqref="AO279:AT279">
    <cfRule type="expression" dxfId="301" priority="301">
      <formula>INDIRECT(ADDRESS(ROW(),COLUMN()))=TRUNC(INDIRECT(ADDRESS(ROW(),COLUMN())))</formula>
    </cfRule>
  </conditionalFormatting>
  <conditionalFormatting sqref="AO278:AT278">
    <cfRule type="expression" dxfId="300" priority="300">
      <formula>INDIRECT(ADDRESS(ROW(),COLUMN()))=TRUNC(INDIRECT(ADDRESS(ROW(),COLUMN())))</formula>
    </cfRule>
  </conditionalFormatting>
  <conditionalFormatting sqref="AU279">
    <cfRule type="expression" dxfId="299" priority="299">
      <formula>INDIRECT(ADDRESS(ROW(),COLUMN()))=TRUNC(INDIRECT(ADDRESS(ROW(),COLUMN())))</formula>
    </cfRule>
  </conditionalFormatting>
  <conditionalFormatting sqref="AU278">
    <cfRule type="expression" dxfId="298" priority="298">
      <formula>INDIRECT(ADDRESS(ROW(),COLUMN()))=TRUNC(INDIRECT(ADDRESS(ROW(),COLUMN())))</formula>
    </cfRule>
  </conditionalFormatting>
  <conditionalFormatting sqref="AV279:AW279">
    <cfRule type="expression" dxfId="297" priority="297">
      <formula>INDIRECT(ADDRESS(ROW(),COLUMN()))=TRUNC(INDIRECT(ADDRESS(ROW(),COLUMN())))</formula>
    </cfRule>
  </conditionalFormatting>
  <conditionalFormatting sqref="AV278:AW278">
    <cfRule type="expression" dxfId="296" priority="296">
      <formula>INDIRECT(ADDRESS(ROW(),COLUMN()))=TRUNC(INDIRECT(ADDRESS(ROW(),COLUMN())))</formula>
    </cfRule>
  </conditionalFormatting>
  <conditionalFormatting sqref="AX281:BA282">
    <cfRule type="expression" dxfId="295" priority="295">
      <formula>INDIRECT(ADDRESS(ROW(),COLUMN()))=TRUNC(INDIRECT(ADDRESS(ROW(),COLUMN())))</formula>
    </cfRule>
  </conditionalFormatting>
  <conditionalFormatting sqref="S282">
    <cfRule type="expression" dxfId="294" priority="294">
      <formula>INDIRECT(ADDRESS(ROW(),COLUMN()))=TRUNC(INDIRECT(ADDRESS(ROW(),COLUMN())))</formula>
    </cfRule>
  </conditionalFormatting>
  <conditionalFormatting sqref="S281">
    <cfRule type="expression" dxfId="293" priority="293">
      <formula>INDIRECT(ADDRESS(ROW(),COLUMN()))=TRUNC(INDIRECT(ADDRESS(ROW(),COLUMN())))</formula>
    </cfRule>
  </conditionalFormatting>
  <conditionalFormatting sqref="T282:Y282">
    <cfRule type="expression" dxfId="292" priority="292">
      <formula>INDIRECT(ADDRESS(ROW(),COLUMN()))=TRUNC(INDIRECT(ADDRESS(ROW(),COLUMN())))</formula>
    </cfRule>
  </conditionalFormatting>
  <conditionalFormatting sqref="T281:Y281">
    <cfRule type="expression" dxfId="291" priority="291">
      <formula>INDIRECT(ADDRESS(ROW(),COLUMN()))=TRUNC(INDIRECT(ADDRESS(ROW(),COLUMN())))</formula>
    </cfRule>
  </conditionalFormatting>
  <conditionalFormatting sqref="Z282">
    <cfRule type="expression" dxfId="290" priority="290">
      <formula>INDIRECT(ADDRESS(ROW(),COLUMN()))=TRUNC(INDIRECT(ADDRESS(ROW(),COLUMN())))</formula>
    </cfRule>
  </conditionalFormatting>
  <conditionalFormatting sqref="Z281">
    <cfRule type="expression" dxfId="289" priority="289">
      <formula>INDIRECT(ADDRESS(ROW(),COLUMN()))=TRUNC(INDIRECT(ADDRESS(ROW(),COLUMN())))</formula>
    </cfRule>
  </conditionalFormatting>
  <conditionalFormatting sqref="AA282:AF282">
    <cfRule type="expression" dxfId="288" priority="288">
      <formula>INDIRECT(ADDRESS(ROW(),COLUMN()))=TRUNC(INDIRECT(ADDRESS(ROW(),COLUMN())))</formula>
    </cfRule>
  </conditionalFormatting>
  <conditionalFormatting sqref="AA281:AF281">
    <cfRule type="expression" dxfId="287" priority="287">
      <formula>INDIRECT(ADDRESS(ROW(),COLUMN()))=TRUNC(INDIRECT(ADDRESS(ROW(),COLUMN())))</formula>
    </cfRule>
  </conditionalFormatting>
  <conditionalFormatting sqref="AG282">
    <cfRule type="expression" dxfId="286" priority="286">
      <formula>INDIRECT(ADDRESS(ROW(),COLUMN()))=TRUNC(INDIRECT(ADDRESS(ROW(),COLUMN())))</formula>
    </cfRule>
  </conditionalFormatting>
  <conditionalFormatting sqref="AG281">
    <cfRule type="expression" dxfId="285" priority="285">
      <formula>INDIRECT(ADDRESS(ROW(),COLUMN()))=TRUNC(INDIRECT(ADDRESS(ROW(),COLUMN())))</formula>
    </cfRule>
  </conditionalFormatting>
  <conditionalFormatting sqref="AH282:AM282">
    <cfRule type="expression" dxfId="284" priority="284">
      <formula>INDIRECT(ADDRESS(ROW(),COLUMN()))=TRUNC(INDIRECT(ADDRESS(ROW(),COLUMN())))</formula>
    </cfRule>
  </conditionalFormatting>
  <conditionalFormatting sqref="AH281:AM281">
    <cfRule type="expression" dxfId="283" priority="283">
      <formula>INDIRECT(ADDRESS(ROW(),COLUMN()))=TRUNC(INDIRECT(ADDRESS(ROW(),COLUMN())))</formula>
    </cfRule>
  </conditionalFormatting>
  <conditionalFormatting sqref="AN282">
    <cfRule type="expression" dxfId="282" priority="282">
      <formula>INDIRECT(ADDRESS(ROW(),COLUMN()))=TRUNC(INDIRECT(ADDRESS(ROW(),COLUMN())))</formula>
    </cfRule>
  </conditionalFormatting>
  <conditionalFormatting sqref="AN281">
    <cfRule type="expression" dxfId="281" priority="281">
      <formula>INDIRECT(ADDRESS(ROW(),COLUMN()))=TRUNC(INDIRECT(ADDRESS(ROW(),COLUMN())))</formula>
    </cfRule>
  </conditionalFormatting>
  <conditionalFormatting sqref="AO282:AT282">
    <cfRule type="expression" dxfId="280" priority="280">
      <formula>INDIRECT(ADDRESS(ROW(),COLUMN()))=TRUNC(INDIRECT(ADDRESS(ROW(),COLUMN())))</formula>
    </cfRule>
  </conditionalFormatting>
  <conditionalFormatting sqref="AO281:AT281">
    <cfRule type="expression" dxfId="279" priority="279">
      <formula>INDIRECT(ADDRESS(ROW(),COLUMN()))=TRUNC(INDIRECT(ADDRESS(ROW(),COLUMN())))</formula>
    </cfRule>
  </conditionalFormatting>
  <conditionalFormatting sqref="AU282">
    <cfRule type="expression" dxfId="278" priority="278">
      <formula>INDIRECT(ADDRESS(ROW(),COLUMN()))=TRUNC(INDIRECT(ADDRESS(ROW(),COLUMN())))</formula>
    </cfRule>
  </conditionalFormatting>
  <conditionalFormatting sqref="AU281">
    <cfRule type="expression" dxfId="277" priority="277">
      <formula>INDIRECT(ADDRESS(ROW(),COLUMN()))=TRUNC(INDIRECT(ADDRESS(ROW(),COLUMN())))</formula>
    </cfRule>
  </conditionalFormatting>
  <conditionalFormatting sqref="AV282:AW282">
    <cfRule type="expression" dxfId="276" priority="276">
      <formula>INDIRECT(ADDRESS(ROW(),COLUMN()))=TRUNC(INDIRECT(ADDRESS(ROW(),COLUMN())))</formula>
    </cfRule>
  </conditionalFormatting>
  <conditionalFormatting sqref="AV281:AW281">
    <cfRule type="expression" dxfId="275" priority="275">
      <formula>INDIRECT(ADDRESS(ROW(),COLUMN()))=TRUNC(INDIRECT(ADDRESS(ROW(),COLUMN())))</formula>
    </cfRule>
  </conditionalFormatting>
  <conditionalFormatting sqref="AX284:BA285">
    <cfRule type="expression" dxfId="274" priority="274">
      <formula>INDIRECT(ADDRESS(ROW(),COLUMN()))=TRUNC(INDIRECT(ADDRESS(ROW(),COLUMN())))</formula>
    </cfRule>
  </conditionalFormatting>
  <conditionalFormatting sqref="S285">
    <cfRule type="expression" dxfId="273" priority="273">
      <formula>INDIRECT(ADDRESS(ROW(),COLUMN()))=TRUNC(INDIRECT(ADDRESS(ROW(),COLUMN())))</formula>
    </cfRule>
  </conditionalFormatting>
  <conditionalFormatting sqref="S284">
    <cfRule type="expression" dxfId="272" priority="272">
      <formula>INDIRECT(ADDRESS(ROW(),COLUMN()))=TRUNC(INDIRECT(ADDRESS(ROW(),COLUMN())))</formula>
    </cfRule>
  </conditionalFormatting>
  <conditionalFormatting sqref="T285:Y285">
    <cfRule type="expression" dxfId="271" priority="271">
      <formula>INDIRECT(ADDRESS(ROW(),COLUMN()))=TRUNC(INDIRECT(ADDRESS(ROW(),COLUMN())))</formula>
    </cfRule>
  </conditionalFormatting>
  <conditionalFormatting sqref="T284:Y284">
    <cfRule type="expression" dxfId="270" priority="270">
      <formula>INDIRECT(ADDRESS(ROW(),COLUMN()))=TRUNC(INDIRECT(ADDRESS(ROW(),COLUMN())))</formula>
    </cfRule>
  </conditionalFormatting>
  <conditionalFormatting sqref="Z285">
    <cfRule type="expression" dxfId="269" priority="269">
      <formula>INDIRECT(ADDRESS(ROW(),COLUMN()))=TRUNC(INDIRECT(ADDRESS(ROW(),COLUMN())))</formula>
    </cfRule>
  </conditionalFormatting>
  <conditionalFormatting sqref="Z284">
    <cfRule type="expression" dxfId="268" priority="268">
      <formula>INDIRECT(ADDRESS(ROW(),COLUMN()))=TRUNC(INDIRECT(ADDRESS(ROW(),COLUMN())))</formula>
    </cfRule>
  </conditionalFormatting>
  <conditionalFormatting sqref="AA285:AF285">
    <cfRule type="expression" dxfId="267" priority="267">
      <formula>INDIRECT(ADDRESS(ROW(),COLUMN()))=TRUNC(INDIRECT(ADDRESS(ROW(),COLUMN())))</formula>
    </cfRule>
  </conditionalFormatting>
  <conditionalFormatting sqref="AA284:AF284">
    <cfRule type="expression" dxfId="266" priority="266">
      <formula>INDIRECT(ADDRESS(ROW(),COLUMN()))=TRUNC(INDIRECT(ADDRESS(ROW(),COLUMN())))</formula>
    </cfRule>
  </conditionalFormatting>
  <conditionalFormatting sqref="AG285">
    <cfRule type="expression" dxfId="265" priority="265">
      <formula>INDIRECT(ADDRESS(ROW(),COLUMN()))=TRUNC(INDIRECT(ADDRESS(ROW(),COLUMN())))</formula>
    </cfRule>
  </conditionalFormatting>
  <conditionalFormatting sqref="AG284">
    <cfRule type="expression" dxfId="264" priority="264">
      <formula>INDIRECT(ADDRESS(ROW(),COLUMN()))=TRUNC(INDIRECT(ADDRESS(ROW(),COLUMN())))</formula>
    </cfRule>
  </conditionalFormatting>
  <conditionalFormatting sqref="AH285:AM285">
    <cfRule type="expression" dxfId="263" priority="263">
      <formula>INDIRECT(ADDRESS(ROW(),COLUMN()))=TRUNC(INDIRECT(ADDRESS(ROW(),COLUMN())))</formula>
    </cfRule>
  </conditionalFormatting>
  <conditionalFormatting sqref="AH284:AM284">
    <cfRule type="expression" dxfId="262" priority="262">
      <formula>INDIRECT(ADDRESS(ROW(),COLUMN()))=TRUNC(INDIRECT(ADDRESS(ROW(),COLUMN())))</formula>
    </cfRule>
  </conditionalFormatting>
  <conditionalFormatting sqref="AN285">
    <cfRule type="expression" dxfId="261" priority="261">
      <formula>INDIRECT(ADDRESS(ROW(),COLUMN()))=TRUNC(INDIRECT(ADDRESS(ROW(),COLUMN())))</formula>
    </cfRule>
  </conditionalFormatting>
  <conditionalFormatting sqref="AN284">
    <cfRule type="expression" dxfId="260" priority="260">
      <formula>INDIRECT(ADDRESS(ROW(),COLUMN()))=TRUNC(INDIRECT(ADDRESS(ROW(),COLUMN())))</formula>
    </cfRule>
  </conditionalFormatting>
  <conditionalFormatting sqref="AO285:AT285">
    <cfRule type="expression" dxfId="259" priority="259">
      <formula>INDIRECT(ADDRESS(ROW(),COLUMN()))=TRUNC(INDIRECT(ADDRESS(ROW(),COLUMN())))</formula>
    </cfRule>
  </conditionalFormatting>
  <conditionalFormatting sqref="AO284:AT284">
    <cfRule type="expression" dxfId="258" priority="258">
      <formula>INDIRECT(ADDRESS(ROW(),COLUMN()))=TRUNC(INDIRECT(ADDRESS(ROW(),COLUMN())))</formula>
    </cfRule>
  </conditionalFormatting>
  <conditionalFormatting sqref="AU285">
    <cfRule type="expression" dxfId="257" priority="257">
      <formula>INDIRECT(ADDRESS(ROW(),COLUMN()))=TRUNC(INDIRECT(ADDRESS(ROW(),COLUMN())))</formula>
    </cfRule>
  </conditionalFormatting>
  <conditionalFormatting sqref="AU284">
    <cfRule type="expression" dxfId="256" priority="256">
      <formula>INDIRECT(ADDRESS(ROW(),COLUMN()))=TRUNC(INDIRECT(ADDRESS(ROW(),COLUMN())))</formula>
    </cfRule>
  </conditionalFormatting>
  <conditionalFormatting sqref="AV285:AW285">
    <cfRule type="expression" dxfId="255" priority="255">
      <formula>INDIRECT(ADDRESS(ROW(),COLUMN()))=TRUNC(INDIRECT(ADDRESS(ROW(),COLUMN())))</formula>
    </cfRule>
  </conditionalFormatting>
  <conditionalFormatting sqref="AV284:AW284">
    <cfRule type="expression" dxfId="254" priority="254">
      <formula>INDIRECT(ADDRESS(ROW(),COLUMN()))=TRUNC(INDIRECT(ADDRESS(ROW(),COLUMN())))</formula>
    </cfRule>
  </conditionalFormatting>
  <conditionalFormatting sqref="AX287:BA288">
    <cfRule type="expression" dxfId="253" priority="253">
      <formula>INDIRECT(ADDRESS(ROW(),COLUMN()))=TRUNC(INDIRECT(ADDRESS(ROW(),COLUMN())))</formula>
    </cfRule>
  </conditionalFormatting>
  <conditionalFormatting sqref="S288">
    <cfRule type="expression" dxfId="252" priority="252">
      <formula>INDIRECT(ADDRESS(ROW(),COLUMN()))=TRUNC(INDIRECT(ADDRESS(ROW(),COLUMN())))</formula>
    </cfRule>
  </conditionalFormatting>
  <conditionalFormatting sqref="S287">
    <cfRule type="expression" dxfId="251" priority="251">
      <formula>INDIRECT(ADDRESS(ROW(),COLUMN()))=TRUNC(INDIRECT(ADDRESS(ROW(),COLUMN())))</formula>
    </cfRule>
  </conditionalFormatting>
  <conditionalFormatting sqref="T288:Y288">
    <cfRule type="expression" dxfId="250" priority="250">
      <formula>INDIRECT(ADDRESS(ROW(),COLUMN()))=TRUNC(INDIRECT(ADDRESS(ROW(),COLUMN())))</formula>
    </cfRule>
  </conditionalFormatting>
  <conditionalFormatting sqref="T287:Y287">
    <cfRule type="expression" dxfId="249" priority="249">
      <formula>INDIRECT(ADDRESS(ROW(),COLUMN()))=TRUNC(INDIRECT(ADDRESS(ROW(),COLUMN())))</formula>
    </cfRule>
  </conditionalFormatting>
  <conditionalFormatting sqref="Z288">
    <cfRule type="expression" dxfId="248" priority="248">
      <formula>INDIRECT(ADDRESS(ROW(),COLUMN()))=TRUNC(INDIRECT(ADDRESS(ROW(),COLUMN())))</formula>
    </cfRule>
  </conditionalFormatting>
  <conditionalFormatting sqref="Z287">
    <cfRule type="expression" dxfId="247" priority="247">
      <formula>INDIRECT(ADDRESS(ROW(),COLUMN()))=TRUNC(INDIRECT(ADDRESS(ROW(),COLUMN())))</formula>
    </cfRule>
  </conditionalFormatting>
  <conditionalFormatting sqref="AA288:AF288">
    <cfRule type="expression" dxfId="246" priority="246">
      <formula>INDIRECT(ADDRESS(ROW(),COLUMN()))=TRUNC(INDIRECT(ADDRESS(ROW(),COLUMN())))</formula>
    </cfRule>
  </conditionalFormatting>
  <conditionalFormatting sqref="AA287:AF287">
    <cfRule type="expression" dxfId="245" priority="245">
      <formula>INDIRECT(ADDRESS(ROW(),COLUMN()))=TRUNC(INDIRECT(ADDRESS(ROW(),COLUMN())))</formula>
    </cfRule>
  </conditionalFormatting>
  <conditionalFormatting sqref="AG288">
    <cfRule type="expression" dxfId="244" priority="244">
      <formula>INDIRECT(ADDRESS(ROW(),COLUMN()))=TRUNC(INDIRECT(ADDRESS(ROW(),COLUMN())))</formula>
    </cfRule>
  </conditionalFormatting>
  <conditionalFormatting sqref="AG287">
    <cfRule type="expression" dxfId="243" priority="243">
      <formula>INDIRECT(ADDRESS(ROW(),COLUMN()))=TRUNC(INDIRECT(ADDRESS(ROW(),COLUMN())))</formula>
    </cfRule>
  </conditionalFormatting>
  <conditionalFormatting sqref="AH288:AM288">
    <cfRule type="expression" dxfId="242" priority="242">
      <formula>INDIRECT(ADDRESS(ROW(),COLUMN()))=TRUNC(INDIRECT(ADDRESS(ROW(),COLUMN())))</formula>
    </cfRule>
  </conditionalFormatting>
  <conditionalFormatting sqref="AH287:AM287">
    <cfRule type="expression" dxfId="241" priority="241">
      <formula>INDIRECT(ADDRESS(ROW(),COLUMN()))=TRUNC(INDIRECT(ADDRESS(ROW(),COLUMN())))</formula>
    </cfRule>
  </conditionalFormatting>
  <conditionalFormatting sqref="AN288">
    <cfRule type="expression" dxfId="240" priority="240">
      <formula>INDIRECT(ADDRESS(ROW(),COLUMN()))=TRUNC(INDIRECT(ADDRESS(ROW(),COLUMN())))</formula>
    </cfRule>
  </conditionalFormatting>
  <conditionalFormatting sqref="AN287">
    <cfRule type="expression" dxfId="239" priority="239">
      <formula>INDIRECT(ADDRESS(ROW(),COLUMN()))=TRUNC(INDIRECT(ADDRESS(ROW(),COLUMN())))</formula>
    </cfRule>
  </conditionalFormatting>
  <conditionalFormatting sqref="AO288:AT288">
    <cfRule type="expression" dxfId="238" priority="238">
      <formula>INDIRECT(ADDRESS(ROW(),COLUMN()))=TRUNC(INDIRECT(ADDRESS(ROW(),COLUMN())))</formula>
    </cfRule>
  </conditionalFormatting>
  <conditionalFormatting sqref="AO287:AT287">
    <cfRule type="expression" dxfId="237" priority="237">
      <formula>INDIRECT(ADDRESS(ROW(),COLUMN()))=TRUNC(INDIRECT(ADDRESS(ROW(),COLUMN())))</formula>
    </cfRule>
  </conditionalFormatting>
  <conditionalFormatting sqref="AU288">
    <cfRule type="expression" dxfId="236" priority="236">
      <formula>INDIRECT(ADDRESS(ROW(),COLUMN()))=TRUNC(INDIRECT(ADDRESS(ROW(),COLUMN())))</formula>
    </cfRule>
  </conditionalFormatting>
  <conditionalFormatting sqref="AU287">
    <cfRule type="expression" dxfId="235" priority="235">
      <formula>INDIRECT(ADDRESS(ROW(),COLUMN()))=TRUNC(INDIRECT(ADDRESS(ROW(),COLUMN())))</formula>
    </cfRule>
  </conditionalFormatting>
  <conditionalFormatting sqref="AV288:AW288">
    <cfRule type="expression" dxfId="234" priority="234">
      <formula>INDIRECT(ADDRESS(ROW(),COLUMN()))=TRUNC(INDIRECT(ADDRESS(ROW(),COLUMN())))</formula>
    </cfRule>
  </conditionalFormatting>
  <conditionalFormatting sqref="AV287:AW287">
    <cfRule type="expression" dxfId="233" priority="233">
      <formula>INDIRECT(ADDRESS(ROW(),COLUMN()))=TRUNC(INDIRECT(ADDRESS(ROW(),COLUMN())))</formula>
    </cfRule>
  </conditionalFormatting>
  <conditionalFormatting sqref="AX290:BA291">
    <cfRule type="expression" dxfId="232" priority="232">
      <formula>INDIRECT(ADDRESS(ROW(),COLUMN()))=TRUNC(INDIRECT(ADDRESS(ROW(),COLUMN())))</formula>
    </cfRule>
  </conditionalFormatting>
  <conditionalFormatting sqref="S291">
    <cfRule type="expression" dxfId="231" priority="231">
      <formula>INDIRECT(ADDRESS(ROW(),COLUMN()))=TRUNC(INDIRECT(ADDRESS(ROW(),COLUMN())))</formula>
    </cfRule>
  </conditionalFormatting>
  <conditionalFormatting sqref="S290">
    <cfRule type="expression" dxfId="230" priority="230">
      <formula>INDIRECT(ADDRESS(ROW(),COLUMN()))=TRUNC(INDIRECT(ADDRESS(ROW(),COLUMN())))</formula>
    </cfRule>
  </conditionalFormatting>
  <conditionalFormatting sqref="T291:Y291">
    <cfRule type="expression" dxfId="229" priority="229">
      <formula>INDIRECT(ADDRESS(ROW(),COLUMN()))=TRUNC(INDIRECT(ADDRESS(ROW(),COLUMN())))</formula>
    </cfRule>
  </conditionalFormatting>
  <conditionalFormatting sqref="T290:Y290">
    <cfRule type="expression" dxfId="228" priority="228">
      <formula>INDIRECT(ADDRESS(ROW(),COLUMN()))=TRUNC(INDIRECT(ADDRESS(ROW(),COLUMN())))</formula>
    </cfRule>
  </conditionalFormatting>
  <conditionalFormatting sqref="Z291">
    <cfRule type="expression" dxfId="227" priority="227">
      <formula>INDIRECT(ADDRESS(ROW(),COLUMN()))=TRUNC(INDIRECT(ADDRESS(ROW(),COLUMN())))</formula>
    </cfRule>
  </conditionalFormatting>
  <conditionalFormatting sqref="Z290">
    <cfRule type="expression" dxfId="226" priority="226">
      <formula>INDIRECT(ADDRESS(ROW(),COLUMN()))=TRUNC(INDIRECT(ADDRESS(ROW(),COLUMN())))</formula>
    </cfRule>
  </conditionalFormatting>
  <conditionalFormatting sqref="AA291:AF291">
    <cfRule type="expression" dxfId="225" priority="225">
      <formula>INDIRECT(ADDRESS(ROW(),COLUMN()))=TRUNC(INDIRECT(ADDRESS(ROW(),COLUMN())))</formula>
    </cfRule>
  </conditionalFormatting>
  <conditionalFormatting sqref="AA290:AF290">
    <cfRule type="expression" dxfId="224" priority="224">
      <formula>INDIRECT(ADDRESS(ROW(),COLUMN()))=TRUNC(INDIRECT(ADDRESS(ROW(),COLUMN())))</formula>
    </cfRule>
  </conditionalFormatting>
  <conditionalFormatting sqref="AG291">
    <cfRule type="expression" dxfId="223" priority="223">
      <formula>INDIRECT(ADDRESS(ROW(),COLUMN()))=TRUNC(INDIRECT(ADDRESS(ROW(),COLUMN())))</formula>
    </cfRule>
  </conditionalFormatting>
  <conditionalFormatting sqref="AG290">
    <cfRule type="expression" dxfId="222" priority="222">
      <formula>INDIRECT(ADDRESS(ROW(),COLUMN()))=TRUNC(INDIRECT(ADDRESS(ROW(),COLUMN())))</formula>
    </cfRule>
  </conditionalFormatting>
  <conditionalFormatting sqref="AH291:AM291">
    <cfRule type="expression" dxfId="221" priority="221">
      <formula>INDIRECT(ADDRESS(ROW(),COLUMN()))=TRUNC(INDIRECT(ADDRESS(ROW(),COLUMN())))</formula>
    </cfRule>
  </conditionalFormatting>
  <conditionalFormatting sqref="AH290:AM290">
    <cfRule type="expression" dxfId="220" priority="220">
      <formula>INDIRECT(ADDRESS(ROW(),COLUMN()))=TRUNC(INDIRECT(ADDRESS(ROW(),COLUMN())))</formula>
    </cfRule>
  </conditionalFormatting>
  <conditionalFormatting sqref="AN291">
    <cfRule type="expression" dxfId="219" priority="219">
      <formula>INDIRECT(ADDRESS(ROW(),COLUMN()))=TRUNC(INDIRECT(ADDRESS(ROW(),COLUMN())))</formula>
    </cfRule>
  </conditionalFormatting>
  <conditionalFormatting sqref="AN290">
    <cfRule type="expression" dxfId="218" priority="218">
      <formula>INDIRECT(ADDRESS(ROW(),COLUMN()))=TRUNC(INDIRECT(ADDRESS(ROW(),COLUMN())))</formula>
    </cfRule>
  </conditionalFormatting>
  <conditionalFormatting sqref="AO291:AT291">
    <cfRule type="expression" dxfId="217" priority="217">
      <formula>INDIRECT(ADDRESS(ROW(),COLUMN()))=TRUNC(INDIRECT(ADDRESS(ROW(),COLUMN())))</formula>
    </cfRule>
  </conditionalFormatting>
  <conditionalFormatting sqref="AO290:AT290">
    <cfRule type="expression" dxfId="216" priority="216">
      <formula>INDIRECT(ADDRESS(ROW(),COLUMN()))=TRUNC(INDIRECT(ADDRESS(ROW(),COLUMN())))</formula>
    </cfRule>
  </conditionalFormatting>
  <conditionalFormatting sqref="AU291">
    <cfRule type="expression" dxfId="215" priority="215">
      <formula>INDIRECT(ADDRESS(ROW(),COLUMN()))=TRUNC(INDIRECT(ADDRESS(ROW(),COLUMN())))</formula>
    </cfRule>
  </conditionalFormatting>
  <conditionalFormatting sqref="AU290">
    <cfRule type="expression" dxfId="214" priority="214">
      <formula>INDIRECT(ADDRESS(ROW(),COLUMN()))=TRUNC(INDIRECT(ADDRESS(ROW(),COLUMN())))</formula>
    </cfRule>
  </conditionalFormatting>
  <conditionalFormatting sqref="AV291:AW291">
    <cfRule type="expression" dxfId="213" priority="213">
      <formula>INDIRECT(ADDRESS(ROW(),COLUMN()))=TRUNC(INDIRECT(ADDRESS(ROW(),COLUMN())))</formula>
    </cfRule>
  </conditionalFormatting>
  <conditionalFormatting sqref="AV290:AW290">
    <cfRule type="expression" dxfId="212" priority="212">
      <formula>INDIRECT(ADDRESS(ROW(),COLUMN()))=TRUNC(INDIRECT(ADDRESS(ROW(),COLUMN())))</formula>
    </cfRule>
  </conditionalFormatting>
  <conditionalFormatting sqref="AX293:BA294">
    <cfRule type="expression" dxfId="211" priority="211">
      <formula>INDIRECT(ADDRESS(ROW(),COLUMN()))=TRUNC(INDIRECT(ADDRESS(ROW(),COLUMN())))</formula>
    </cfRule>
  </conditionalFormatting>
  <conditionalFormatting sqref="S294">
    <cfRule type="expression" dxfId="210" priority="210">
      <formula>INDIRECT(ADDRESS(ROW(),COLUMN()))=TRUNC(INDIRECT(ADDRESS(ROW(),COLUMN())))</formula>
    </cfRule>
  </conditionalFormatting>
  <conditionalFormatting sqref="S293">
    <cfRule type="expression" dxfId="209" priority="209">
      <formula>INDIRECT(ADDRESS(ROW(),COLUMN()))=TRUNC(INDIRECT(ADDRESS(ROW(),COLUMN())))</formula>
    </cfRule>
  </conditionalFormatting>
  <conditionalFormatting sqref="T294:Y294">
    <cfRule type="expression" dxfId="208" priority="208">
      <formula>INDIRECT(ADDRESS(ROW(),COLUMN()))=TRUNC(INDIRECT(ADDRESS(ROW(),COLUMN())))</formula>
    </cfRule>
  </conditionalFormatting>
  <conditionalFormatting sqref="T293:Y293">
    <cfRule type="expression" dxfId="207" priority="207">
      <formula>INDIRECT(ADDRESS(ROW(),COLUMN()))=TRUNC(INDIRECT(ADDRESS(ROW(),COLUMN())))</formula>
    </cfRule>
  </conditionalFormatting>
  <conditionalFormatting sqref="Z294">
    <cfRule type="expression" dxfId="206" priority="206">
      <formula>INDIRECT(ADDRESS(ROW(),COLUMN()))=TRUNC(INDIRECT(ADDRESS(ROW(),COLUMN())))</formula>
    </cfRule>
  </conditionalFormatting>
  <conditionalFormatting sqref="Z293">
    <cfRule type="expression" dxfId="205" priority="205">
      <formula>INDIRECT(ADDRESS(ROW(),COLUMN()))=TRUNC(INDIRECT(ADDRESS(ROW(),COLUMN())))</formula>
    </cfRule>
  </conditionalFormatting>
  <conditionalFormatting sqref="AA294:AF294">
    <cfRule type="expression" dxfId="204" priority="204">
      <formula>INDIRECT(ADDRESS(ROW(),COLUMN()))=TRUNC(INDIRECT(ADDRESS(ROW(),COLUMN())))</formula>
    </cfRule>
  </conditionalFormatting>
  <conditionalFormatting sqref="AA293:AF293">
    <cfRule type="expression" dxfId="203" priority="203">
      <formula>INDIRECT(ADDRESS(ROW(),COLUMN()))=TRUNC(INDIRECT(ADDRESS(ROW(),COLUMN())))</formula>
    </cfRule>
  </conditionalFormatting>
  <conditionalFormatting sqref="AG294">
    <cfRule type="expression" dxfId="202" priority="202">
      <formula>INDIRECT(ADDRESS(ROW(),COLUMN()))=TRUNC(INDIRECT(ADDRESS(ROW(),COLUMN())))</formula>
    </cfRule>
  </conditionalFormatting>
  <conditionalFormatting sqref="AG293">
    <cfRule type="expression" dxfId="201" priority="201">
      <formula>INDIRECT(ADDRESS(ROW(),COLUMN()))=TRUNC(INDIRECT(ADDRESS(ROW(),COLUMN())))</formula>
    </cfRule>
  </conditionalFormatting>
  <conditionalFormatting sqref="AH294:AM294">
    <cfRule type="expression" dxfId="200" priority="200">
      <formula>INDIRECT(ADDRESS(ROW(),COLUMN()))=TRUNC(INDIRECT(ADDRESS(ROW(),COLUMN())))</formula>
    </cfRule>
  </conditionalFormatting>
  <conditionalFormatting sqref="AH293:AM293">
    <cfRule type="expression" dxfId="199" priority="199">
      <formula>INDIRECT(ADDRESS(ROW(),COLUMN()))=TRUNC(INDIRECT(ADDRESS(ROW(),COLUMN())))</formula>
    </cfRule>
  </conditionalFormatting>
  <conditionalFormatting sqref="AN294">
    <cfRule type="expression" dxfId="198" priority="198">
      <formula>INDIRECT(ADDRESS(ROW(),COLUMN()))=TRUNC(INDIRECT(ADDRESS(ROW(),COLUMN())))</formula>
    </cfRule>
  </conditionalFormatting>
  <conditionalFormatting sqref="AN293">
    <cfRule type="expression" dxfId="197" priority="197">
      <formula>INDIRECT(ADDRESS(ROW(),COLUMN()))=TRUNC(INDIRECT(ADDRESS(ROW(),COLUMN())))</formula>
    </cfRule>
  </conditionalFormatting>
  <conditionalFormatting sqref="AO294:AT294">
    <cfRule type="expression" dxfId="196" priority="196">
      <formula>INDIRECT(ADDRESS(ROW(),COLUMN()))=TRUNC(INDIRECT(ADDRESS(ROW(),COLUMN())))</formula>
    </cfRule>
  </conditionalFormatting>
  <conditionalFormatting sqref="AO293:AT293">
    <cfRule type="expression" dxfId="195" priority="195">
      <formula>INDIRECT(ADDRESS(ROW(),COLUMN()))=TRUNC(INDIRECT(ADDRESS(ROW(),COLUMN())))</formula>
    </cfRule>
  </conditionalFormatting>
  <conditionalFormatting sqref="AU294">
    <cfRule type="expression" dxfId="194" priority="194">
      <formula>INDIRECT(ADDRESS(ROW(),COLUMN()))=TRUNC(INDIRECT(ADDRESS(ROW(),COLUMN())))</formula>
    </cfRule>
  </conditionalFormatting>
  <conditionalFormatting sqref="AU293">
    <cfRule type="expression" dxfId="193" priority="193">
      <formula>INDIRECT(ADDRESS(ROW(),COLUMN()))=TRUNC(INDIRECT(ADDRESS(ROW(),COLUMN())))</formula>
    </cfRule>
  </conditionalFormatting>
  <conditionalFormatting sqref="AV294:AW294">
    <cfRule type="expression" dxfId="192" priority="192">
      <formula>INDIRECT(ADDRESS(ROW(),COLUMN()))=TRUNC(INDIRECT(ADDRESS(ROW(),COLUMN())))</formula>
    </cfRule>
  </conditionalFormatting>
  <conditionalFormatting sqref="AV293:AW293">
    <cfRule type="expression" dxfId="191" priority="191">
      <formula>INDIRECT(ADDRESS(ROW(),COLUMN()))=TRUNC(INDIRECT(ADDRESS(ROW(),COLUMN())))</formula>
    </cfRule>
  </conditionalFormatting>
  <conditionalFormatting sqref="AX296:BA297">
    <cfRule type="expression" dxfId="190" priority="190">
      <formula>INDIRECT(ADDRESS(ROW(),COLUMN()))=TRUNC(INDIRECT(ADDRESS(ROW(),COLUMN())))</formula>
    </cfRule>
  </conditionalFormatting>
  <conditionalFormatting sqref="S297">
    <cfRule type="expression" dxfId="189" priority="189">
      <formula>INDIRECT(ADDRESS(ROW(),COLUMN()))=TRUNC(INDIRECT(ADDRESS(ROW(),COLUMN())))</formula>
    </cfRule>
  </conditionalFormatting>
  <conditionalFormatting sqref="S296">
    <cfRule type="expression" dxfId="188" priority="188">
      <formula>INDIRECT(ADDRESS(ROW(),COLUMN()))=TRUNC(INDIRECT(ADDRESS(ROW(),COLUMN())))</formula>
    </cfRule>
  </conditionalFormatting>
  <conditionalFormatting sqref="T297:Y297">
    <cfRule type="expression" dxfId="187" priority="187">
      <formula>INDIRECT(ADDRESS(ROW(),COLUMN()))=TRUNC(INDIRECT(ADDRESS(ROW(),COLUMN())))</formula>
    </cfRule>
  </conditionalFormatting>
  <conditionalFormatting sqref="T296:Y296">
    <cfRule type="expression" dxfId="186" priority="186">
      <formula>INDIRECT(ADDRESS(ROW(),COLUMN()))=TRUNC(INDIRECT(ADDRESS(ROW(),COLUMN())))</formula>
    </cfRule>
  </conditionalFormatting>
  <conditionalFormatting sqref="Z297">
    <cfRule type="expression" dxfId="185" priority="185">
      <formula>INDIRECT(ADDRESS(ROW(),COLUMN()))=TRUNC(INDIRECT(ADDRESS(ROW(),COLUMN())))</formula>
    </cfRule>
  </conditionalFormatting>
  <conditionalFormatting sqref="Z296">
    <cfRule type="expression" dxfId="184" priority="184">
      <formula>INDIRECT(ADDRESS(ROW(),COLUMN()))=TRUNC(INDIRECT(ADDRESS(ROW(),COLUMN())))</formula>
    </cfRule>
  </conditionalFormatting>
  <conditionalFormatting sqref="AA297:AF297">
    <cfRule type="expression" dxfId="183" priority="183">
      <formula>INDIRECT(ADDRESS(ROW(),COLUMN()))=TRUNC(INDIRECT(ADDRESS(ROW(),COLUMN())))</formula>
    </cfRule>
  </conditionalFormatting>
  <conditionalFormatting sqref="AA296:AF296">
    <cfRule type="expression" dxfId="182" priority="182">
      <formula>INDIRECT(ADDRESS(ROW(),COLUMN()))=TRUNC(INDIRECT(ADDRESS(ROW(),COLUMN())))</formula>
    </cfRule>
  </conditionalFormatting>
  <conditionalFormatting sqref="AG297">
    <cfRule type="expression" dxfId="181" priority="181">
      <formula>INDIRECT(ADDRESS(ROW(),COLUMN()))=TRUNC(INDIRECT(ADDRESS(ROW(),COLUMN())))</formula>
    </cfRule>
  </conditionalFormatting>
  <conditionalFormatting sqref="AG296">
    <cfRule type="expression" dxfId="180" priority="180">
      <formula>INDIRECT(ADDRESS(ROW(),COLUMN()))=TRUNC(INDIRECT(ADDRESS(ROW(),COLUMN())))</formula>
    </cfRule>
  </conditionalFormatting>
  <conditionalFormatting sqref="AH297:AM297">
    <cfRule type="expression" dxfId="179" priority="179">
      <formula>INDIRECT(ADDRESS(ROW(),COLUMN()))=TRUNC(INDIRECT(ADDRESS(ROW(),COLUMN())))</formula>
    </cfRule>
  </conditionalFormatting>
  <conditionalFormatting sqref="AH296:AM296">
    <cfRule type="expression" dxfId="178" priority="178">
      <formula>INDIRECT(ADDRESS(ROW(),COLUMN()))=TRUNC(INDIRECT(ADDRESS(ROW(),COLUMN())))</formula>
    </cfRule>
  </conditionalFormatting>
  <conditionalFormatting sqref="AN297">
    <cfRule type="expression" dxfId="177" priority="177">
      <formula>INDIRECT(ADDRESS(ROW(),COLUMN()))=TRUNC(INDIRECT(ADDRESS(ROW(),COLUMN())))</formula>
    </cfRule>
  </conditionalFormatting>
  <conditionalFormatting sqref="AN296">
    <cfRule type="expression" dxfId="176" priority="176">
      <formula>INDIRECT(ADDRESS(ROW(),COLUMN()))=TRUNC(INDIRECT(ADDRESS(ROW(),COLUMN())))</formula>
    </cfRule>
  </conditionalFormatting>
  <conditionalFormatting sqref="AO297:AT297">
    <cfRule type="expression" dxfId="175" priority="175">
      <formula>INDIRECT(ADDRESS(ROW(),COLUMN()))=TRUNC(INDIRECT(ADDRESS(ROW(),COLUMN())))</formula>
    </cfRule>
  </conditionalFormatting>
  <conditionalFormatting sqref="AO296:AT296">
    <cfRule type="expression" dxfId="174" priority="174">
      <formula>INDIRECT(ADDRESS(ROW(),COLUMN()))=TRUNC(INDIRECT(ADDRESS(ROW(),COLUMN())))</formula>
    </cfRule>
  </conditionalFormatting>
  <conditionalFormatting sqref="AU297">
    <cfRule type="expression" dxfId="173" priority="173">
      <formula>INDIRECT(ADDRESS(ROW(),COLUMN()))=TRUNC(INDIRECT(ADDRESS(ROW(),COLUMN())))</formula>
    </cfRule>
  </conditionalFormatting>
  <conditionalFormatting sqref="AU296">
    <cfRule type="expression" dxfId="172" priority="172">
      <formula>INDIRECT(ADDRESS(ROW(),COLUMN()))=TRUNC(INDIRECT(ADDRESS(ROW(),COLUMN())))</formula>
    </cfRule>
  </conditionalFormatting>
  <conditionalFormatting sqref="AV297:AW297">
    <cfRule type="expression" dxfId="171" priority="171">
      <formula>INDIRECT(ADDRESS(ROW(),COLUMN()))=TRUNC(INDIRECT(ADDRESS(ROW(),COLUMN())))</formula>
    </cfRule>
  </conditionalFormatting>
  <conditionalFormatting sqref="AV296:AW296">
    <cfRule type="expression" dxfId="170" priority="170">
      <formula>INDIRECT(ADDRESS(ROW(),COLUMN()))=TRUNC(INDIRECT(ADDRESS(ROW(),COLUMN())))</formula>
    </cfRule>
  </conditionalFormatting>
  <conditionalFormatting sqref="AX299:BA300">
    <cfRule type="expression" dxfId="169" priority="169">
      <formula>INDIRECT(ADDRESS(ROW(),COLUMN()))=TRUNC(INDIRECT(ADDRESS(ROW(),COLUMN())))</formula>
    </cfRule>
  </conditionalFormatting>
  <conditionalFormatting sqref="S300">
    <cfRule type="expression" dxfId="168" priority="168">
      <formula>INDIRECT(ADDRESS(ROW(),COLUMN()))=TRUNC(INDIRECT(ADDRESS(ROW(),COLUMN())))</formula>
    </cfRule>
  </conditionalFormatting>
  <conditionalFormatting sqref="S299">
    <cfRule type="expression" dxfId="167" priority="167">
      <formula>INDIRECT(ADDRESS(ROW(),COLUMN()))=TRUNC(INDIRECT(ADDRESS(ROW(),COLUMN())))</formula>
    </cfRule>
  </conditionalFormatting>
  <conditionalFormatting sqref="T300:Y300">
    <cfRule type="expression" dxfId="166" priority="166">
      <formula>INDIRECT(ADDRESS(ROW(),COLUMN()))=TRUNC(INDIRECT(ADDRESS(ROW(),COLUMN())))</formula>
    </cfRule>
  </conditionalFormatting>
  <conditionalFormatting sqref="T299:Y299">
    <cfRule type="expression" dxfId="165" priority="165">
      <formula>INDIRECT(ADDRESS(ROW(),COLUMN()))=TRUNC(INDIRECT(ADDRESS(ROW(),COLUMN())))</formula>
    </cfRule>
  </conditionalFormatting>
  <conditionalFormatting sqref="Z300">
    <cfRule type="expression" dxfId="164" priority="164">
      <formula>INDIRECT(ADDRESS(ROW(),COLUMN()))=TRUNC(INDIRECT(ADDRESS(ROW(),COLUMN())))</formula>
    </cfRule>
  </conditionalFormatting>
  <conditionalFormatting sqref="Z299">
    <cfRule type="expression" dxfId="163" priority="163">
      <formula>INDIRECT(ADDRESS(ROW(),COLUMN()))=TRUNC(INDIRECT(ADDRESS(ROW(),COLUMN())))</formula>
    </cfRule>
  </conditionalFormatting>
  <conditionalFormatting sqref="AA300:AF300">
    <cfRule type="expression" dxfId="162" priority="162">
      <formula>INDIRECT(ADDRESS(ROW(),COLUMN()))=TRUNC(INDIRECT(ADDRESS(ROW(),COLUMN())))</formula>
    </cfRule>
  </conditionalFormatting>
  <conditionalFormatting sqref="AA299:AF299">
    <cfRule type="expression" dxfId="161" priority="161">
      <formula>INDIRECT(ADDRESS(ROW(),COLUMN()))=TRUNC(INDIRECT(ADDRESS(ROW(),COLUMN())))</formula>
    </cfRule>
  </conditionalFormatting>
  <conditionalFormatting sqref="AG300">
    <cfRule type="expression" dxfId="160" priority="160">
      <formula>INDIRECT(ADDRESS(ROW(),COLUMN()))=TRUNC(INDIRECT(ADDRESS(ROW(),COLUMN())))</formula>
    </cfRule>
  </conditionalFormatting>
  <conditionalFormatting sqref="AG299">
    <cfRule type="expression" dxfId="159" priority="159">
      <formula>INDIRECT(ADDRESS(ROW(),COLUMN()))=TRUNC(INDIRECT(ADDRESS(ROW(),COLUMN())))</formula>
    </cfRule>
  </conditionalFormatting>
  <conditionalFormatting sqref="AH300:AM300">
    <cfRule type="expression" dxfId="158" priority="158">
      <formula>INDIRECT(ADDRESS(ROW(),COLUMN()))=TRUNC(INDIRECT(ADDRESS(ROW(),COLUMN())))</formula>
    </cfRule>
  </conditionalFormatting>
  <conditionalFormatting sqref="AH299:AM299">
    <cfRule type="expression" dxfId="157" priority="157">
      <formula>INDIRECT(ADDRESS(ROW(),COLUMN()))=TRUNC(INDIRECT(ADDRESS(ROW(),COLUMN())))</formula>
    </cfRule>
  </conditionalFormatting>
  <conditionalFormatting sqref="AN300">
    <cfRule type="expression" dxfId="156" priority="156">
      <formula>INDIRECT(ADDRESS(ROW(),COLUMN()))=TRUNC(INDIRECT(ADDRESS(ROW(),COLUMN())))</formula>
    </cfRule>
  </conditionalFormatting>
  <conditionalFormatting sqref="AN299">
    <cfRule type="expression" dxfId="155" priority="155">
      <formula>INDIRECT(ADDRESS(ROW(),COLUMN()))=TRUNC(INDIRECT(ADDRESS(ROW(),COLUMN())))</formula>
    </cfRule>
  </conditionalFormatting>
  <conditionalFormatting sqref="AO300:AT300">
    <cfRule type="expression" dxfId="154" priority="154">
      <formula>INDIRECT(ADDRESS(ROW(),COLUMN()))=TRUNC(INDIRECT(ADDRESS(ROW(),COLUMN())))</formula>
    </cfRule>
  </conditionalFormatting>
  <conditionalFormatting sqref="AO299:AT299">
    <cfRule type="expression" dxfId="153" priority="153">
      <formula>INDIRECT(ADDRESS(ROW(),COLUMN()))=TRUNC(INDIRECT(ADDRESS(ROW(),COLUMN())))</formula>
    </cfRule>
  </conditionalFormatting>
  <conditionalFormatting sqref="AU300">
    <cfRule type="expression" dxfId="152" priority="152">
      <formula>INDIRECT(ADDRESS(ROW(),COLUMN()))=TRUNC(INDIRECT(ADDRESS(ROW(),COLUMN())))</formula>
    </cfRule>
  </conditionalFormatting>
  <conditionalFormatting sqref="AU299">
    <cfRule type="expression" dxfId="151" priority="151">
      <formula>INDIRECT(ADDRESS(ROW(),COLUMN()))=TRUNC(INDIRECT(ADDRESS(ROW(),COLUMN())))</formula>
    </cfRule>
  </conditionalFormatting>
  <conditionalFormatting sqref="AV300:AW300">
    <cfRule type="expression" dxfId="150" priority="150">
      <formula>INDIRECT(ADDRESS(ROW(),COLUMN()))=TRUNC(INDIRECT(ADDRESS(ROW(),COLUMN())))</formula>
    </cfRule>
  </conditionalFormatting>
  <conditionalFormatting sqref="AV299:AW299">
    <cfRule type="expression" dxfId="149" priority="149">
      <formula>INDIRECT(ADDRESS(ROW(),COLUMN()))=TRUNC(INDIRECT(ADDRESS(ROW(),COLUMN())))</formula>
    </cfRule>
  </conditionalFormatting>
  <conditionalFormatting sqref="AX302:BA303">
    <cfRule type="expression" dxfId="148" priority="148">
      <formula>INDIRECT(ADDRESS(ROW(),COLUMN()))=TRUNC(INDIRECT(ADDRESS(ROW(),COLUMN())))</formula>
    </cfRule>
  </conditionalFormatting>
  <conditionalFormatting sqref="S303">
    <cfRule type="expression" dxfId="147" priority="147">
      <formula>INDIRECT(ADDRESS(ROW(),COLUMN()))=TRUNC(INDIRECT(ADDRESS(ROW(),COLUMN())))</formula>
    </cfRule>
  </conditionalFormatting>
  <conditionalFormatting sqref="S302">
    <cfRule type="expression" dxfId="146" priority="146">
      <formula>INDIRECT(ADDRESS(ROW(),COLUMN()))=TRUNC(INDIRECT(ADDRESS(ROW(),COLUMN())))</formula>
    </cfRule>
  </conditionalFormatting>
  <conditionalFormatting sqref="T303:Y303">
    <cfRule type="expression" dxfId="145" priority="145">
      <formula>INDIRECT(ADDRESS(ROW(),COLUMN()))=TRUNC(INDIRECT(ADDRESS(ROW(),COLUMN())))</formula>
    </cfRule>
  </conditionalFormatting>
  <conditionalFormatting sqref="T302:Y302">
    <cfRule type="expression" dxfId="144" priority="144">
      <formula>INDIRECT(ADDRESS(ROW(),COLUMN()))=TRUNC(INDIRECT(ADDRESS(ROW(),COLUMN())))</formula>
    </cfRule>
  </conditionalFormatting>
  <conditionalFormatting sqref="Z303">
    <cfRule type="expression" dxfId="143" priority="143">
      <formula>INDIRECT(ADDRESS(ROW(),COLUMN()))=TRUNC(INDIRECT(ADDRESS(ROW(),COLUMN())))</formula>
    </cfRule>
  </conditionalFormatting>
  <conditionalFormatting sqref="Z302">
    <cfRule type="expression" dxfId="142" priority="142">
      <formula>INDIRECT(ADDRESS(ROW(),COLUMN()))=TRUNC(INDIRECT(ADDRESS(ROW(),COLUMN())))</formula>
    </cfRule>
  </conditionalFormatting>
  <conditionalFormatting sqref="AA303:AF303">
    <cfRule type="expression" dxfId="141" priority="141">
      <formula>INDIRECT(ADDRESS(ROW(),COLUMN()))=TRUNC(INDIRECT(ADDRESS(ROW(),COLUMN())))</formula>
    </cfRule>
  </conditionalFormatting>
  <conditionalFormatting sqref="AA302:AF302">
    <cfRule type="expression" dxfId="140" priority="140">
      <formula>INDIRECT(ADDRESS(ROW(),COLUMN()))=TRUNC(INDIRECT(ADDRESS(ROW(),COLUMN())))</formula>
    </cfRule>
  </conditionalFormatting>
  <conditionalFormatting sqref="AG303">
    <cfRule type="expression" dxfId="139" priority="139">
      <formula>INDIRECT(ADDRESS(ROW(),COLUMN()))=TRUNC(INDIRECT(ADDRESS(ROW(),COLUMN())))</formula>
    </cfRule>
  </conditionalFormatting>
  <conditionalFormatting sqref="AG302">
    <cfRule type="expression" dxfId="138" priority="138">
      <formula>INDIRECT(ADDRESS(ROW(),COLUMN()))=TRUNC(INDIRECT(ADDRESS(ROW(),COLUMN())))</formula>
    </cfRule>
  </conditionalFormatting>
  <conditionalFormatting sqref="AH303:AM303">
    <cfRule type="expression" dxfId="137" priority="137">
      <formula>INDIRECT(ADDRESS(ROW(),COLUMN()))=TRUNC(INDIRECT(ADDRESS(ROW(),COLUMN())))</formula>
    </cfRule>
  </conditionalFormatting>
  <conditionalFormatting sqref="AH302:AM302">
    <cfRule type="expression" dxfId="136" priority="136">
      <formula>INDIRECT(ADDRESS(ROW(),COLUMN()))=TRUNC(INDIRECT(ADDRESS(ROW(),COLUMN())))</formula>
    </cfRule>
  </conditionalFormatting>
  <conditionalFormatting sqref="AN303">
    <cfRule type="expression" dxfId="135" priority="135">
      <formula>INDIRECT(ADDRESS(ROW(),COLUMN()))=TRUNC(INDIRECT(ADDRESS(ROW(),COLUMN())))</formula>
    </cfRule>
  </conditionalFormatting>
  <conditionalFormatting sqref="AN302">
    <cfRule type="expression" dxfId="134" priority="134">
      <formula>INDIRECT(ADDRESS(ROW(),COLUMN()))=TRUNC(INDIRECT(ADDRESS(ROW(),COLUMN())))</formula>
    </cfRule>
  </conditionalFormatting>
  <conditionalFormatting sqref="AO303:AT303">
    <cfRule type="expression" dxfId="133" priority="133">
      <formula>INDIRECT(ADDRESS(ROW(),COLUMN()))=TRUNC(INDIRECT(ADDRESS(ROW(),COLUMN())))</formula>
    </cfRule>
  </conditionalFormatting>
  <conditionalFormatting sqref="AO302:AT302">
    <cfRule type="expression" dxfId="132" priority="132">
      <formula>INDIRECT(ADDRESS(ROW(),COLUMN()))=TRUNC(INDIRECT(ADDRESS(ROW(),COLUMN())))</formula>
    </cfRule>
  </conditionalFormatting>
  <conditionalFormatting sqref="AU303">
    <cfRule type="expression" dxfId="131" priority="131">
      <formula>INDIRECT(ADDRESS(ROW(),COLUMN()))=TRUNC(INDIRECT(ADDRESS(ROW(),COLUMN())))</formula>
    </cfRule>
  </conditionalFormatting>
  <conditionalFormatting sqref="AU302">
    <cfRule type="expression" dxfId="130" priority="130">
      <formula>INDIRECT(ADDRESS(ROW(),COLUMN()))=TRUNC(INDIRECT(ADDRESS(ROW(),COLUMN())))</formula>
    </cfRule>
  </conditionalFormatting>
  <conditionalFormatting sqref="AV303:AW303">
    <cfRule type="expression" dxfId="129" priority="129">
      <formula>INDIRECT(ADDRESS(ROW(),COLUMN()))=TRUNC(INDIRECT(ADDRESS(ROW(),COLUMN())))</formula>
    </cfRule>
  </conditionalFormatting>
  <conditionalFormatting sqref="AV302:AW302">
    <cfRule type="expression" dxfId="128" priority="128">
      <formula>INDIRECT(ADDRESS(ROW(),COLUMN()))=TRUNC(INDIRECT(ADDRESS(ROW(),COLUMN())))</formula>
    </cfRule>
  </conditionalFormatting>
  <conditionalFormatting sqref="AX305:BA306">
    <cfRule type="expression" dxfId="127" priority="127">
      <formula>INDIRECT(ADDRESS(ROW(),COLUMN()))=TRUNC(INDIRECT(ADDRESS(ROW(),COLUMN())))</formula>
    </cfRule>
  </conditionalFormatting>
  <conditionalFormatting sqref="S306">
    <cfRule type="expression" dxfId="126" priority="126">
      <formula>INDIRECT(ADDRESS(ROW(),COLUMN()))=TRUNC(INDIRECT(ADDRESS(ROW(),COLUMN())))</formula>
    </cfRule>
  </conditionalFormatting>
  <conditionalFormatting sqref="S305">
    <cfRule type="expression" dxfId="125" priority="125">
      <formula>INDIRECT(ADDRESS(ROW(),COLUMN()))=TRUNC(INDIRECT(ADDRESS(ROW(),COLUMN())))</formula>
    </cfRule>
  </conditionalFormatting>
  <conditionalFormatting sqref="T306:Y306">
    <cfRule type="expression" dxfId="124" priority="124">
      <formula>INDIRECT(ADDRESS(ROW(),COLUMN()))=TRUNC(INDIRECT(ADDRESS(ROW(),COLUMN())))</formula>
    </cfRule>
  </conditionalFormatting>
  <conditionalFormatting sqref="T305:Y305">
    <cfRule type="expression" dxfId="123" priority="123">
      <formula>INDIRECT(ADDRESS(ROW(),COLUMN()))=TRUNC(INDIRECT(ADDRESS(ROW(),COLUMN())))</formula>
    </cfRule>
  </conditionalFormatting>
  <conditionalFormatting sqref="Z306">
    <cfRule type="expression" dxfId="122" priority="122">
      <formula>INDIRECT(ADDRESS(ROW(),COLUMN()))=TRUNC(INDIRECT(ADDRESS(ROW(),COLUMN())))</formula>
    </cfRule>
  </conditionalFormatting>
  <conditionalFormatting sqref="Z305">
    <cfRule type="expression" dxfId="121" priority="121">
      <formula>INDIRECT(ADDRESS(ROW(),COLUMN()))=TRUNC(INDIRECT(ADDRESS(ROW(),COLUMN())))</formula>
    </cfRule>
  </conditionalFormatting>
  <conditionalFormatting sqref="AA306:AF306">
    <cfRule type="expression" dxfId="120" priority="120">
      <formula>INDIRECT(ADDRESS(ROW(),COLUMN()))=TRUNC(INDIRECT(ADDRESS(ROW(),COLUMN())))</formula>
    </cfRule>
  </conditionalFormatting>
  <conditionalFormatting sqref="AA305:AF305">
    <cfRule type="expression" dxfId="119" priority="119">
      <formula>INDIRECT(ADDRESS(ROW(),COLUMN()))=TRUNC(INDIRECT(ADDRESS(ROW(),COLUMN())))</formula>
    </cfRule>
  </conditionalFormatting>
  <conditionalFormatting sqref="AG306">
    <cfRule type="expression" dxfId="118" priority="118">
      <formula>INDIRECT(ADDRESS(ROW(),COLUMN()))=TRUNC(INDIRECT(ADDRESS(ROW(),COLUMN())))</formula>
    </cfRule>
  </conditionalFormatting>
  <conditionalFormatting sqref="AG305">
    <cfRule type="expression" dxfId="117" priority="117">
      <formula>INDIRECT(ADDRESS(ROW(),COLUMN()))=TRUNC(INDIRECT(ADDRESS(ROW(),COLUMN())))</formula>
    </cfRule>
  </conditionalFormatting>
  <conditionalFormatting sqref="AH306:AM306">
    <cfRule type="expression" dxfId="116" priority="116">
      <formula>INDIRECT(ADDRESS(ROW(),COLUMN()))=TRUNC(INDIRECT(ADDRESS(ROW(),COLUMN())))</formula>
    </cfRule>
  </conditionalFormatting>
  <conditionalFormatting sqref="AH305:AM305">
    <cfRule type="expression" dxfId="115" priority="115">
      <formula>INDIRECT(ADDRESS(ROW(),COLUMN()))=TRUNC(INDIRECT(ADDRESS(ROW(),COLUMN())))</formula>
    </cfRule>
  </conditionalFormatting>
  <conditionalFormatting sqref="AN306">
    <cfRule type="expression" dxfId="114" priority="114">
      <formula>INDIRECT(ADDRESS(ROW(),COLUMN()))=TRUNC(INDIRECT(ADDRESS(ROW(),COLUMN())))</formula>
    </cfRule>
  </conditionalFormatting>
  <conditionalFormatting sqref="AN305">
    <cfRule type="expression" dxfId="113" priority="113">
      <formula>INDIRECT(ADDRESS(ROW(),COLUMN()))=TRUNC(INDIRECT(ADDRESS(ROW(),COLUMN())))</formula>
    </cfRule>
  </conditionalFormatting>
  <conditionalFormatting sqref="AO306:AT306">
    <cfRule type="expression" dxfId="112" priority="112">
      <formula>INDIRECT(ADDRESS(ROW(),COLUMN()))=TRUNC(INDIRECT(ADDRESS(ROW(),COLUMN())))</formula>
    </cfRule>
  </conditionalFormatting>
  <conditionalFormatting sqref="AO305:AT305">
    <cfRule type="expression" dxfId="111" priority="111">
      <formula>INDIRECT(ADDRESS(ROW(),COLUMN()))=TRUNC(INDIRECT(ADDRESS(ROW(),COLUMN())))</formula>
    </cfRule>
  </conditionalFormatting>
  <conditionalFormatting sqref="AU306">
    <cfRule type="expression" dxfId="110" priority="110">
      <formula>INDIRECT(ADDRESS(ROW(),COLUMN()))=TRUNC(INDIRECT(ADDRESS(ROW(),COLUMN())))</formula>
    </cfRule>
  </conditionalFormatting>
  <conditionalFormatting sqref="AU305">
    <cfRule type="expression" dxfId="109" priority="109">
      <formula>INDIRECT(ADDRESS(ROW(),COLUMN()))=TRUNC(INDIRECT(ADDRESS(ROW(),COLUMN())))</formula>
    </cfRule>
  </conditionalFormatting>
  <conditionalFormatting sqref="AV306:AW306">
    <cfRule type="expression" dxfId="108" priority="108">
      <formula>INDIRECT(ADDRESS(ROW(),COLUMN()))=TRUNC(INDIRECT(ADDRESS(ROW(),COLUMN())))</formula>
    </cfRule>
  </conditionalFormatting>
  <conditionalFormatting sqref="AV305:AW305">
    <cfRule type="expression" dxfId="107" priority="107">
      <formula>INDIRECT(ADDRESS(ROW(),COLUMN()))=TRUNC(INDIRECT(ADDRESS(ROW(),COLUMN())))</formula>
    </cfRule>
  </conditionalFormatting>
  <conditionalFormatting sqref="AX308:BA309">
    <cfRule type="expression" dxfId="106" priority="106">
      <formula>INDIRECT(ADDRESS(ROW(),COLUMN()))=TRUNC(INDIRECT(ADDRESS(ROW(),COLUMN())))</formula>
    </cfRule>
  </conditionalFormatting>
  <conditionalFormatting sqref="S309">
    <cfRule type="expression" dxfId="105" priority="105">
      <formula>INDIRECT(ADDRESS(ROW(),COLUMN()))=TRUNC(INDIRECT(ADDRESS(ROW(),COLUMN())))</formula>
    </cfRule>
  </conditionalFormatting>
  <conditionalFormatting sqref="S308">
    <cfRule type="expression" dxfId="104" priority="104">
      <formula>INDIRECT(ADDRESS(ROW(),COLUMN()))=TRUNC(INDIRECT(ADDRESS(ROW(),COLUMN())))</formula>
    </cfRule>
  </conditionalFormatting>
  <conditionalFormatting sqref="T309:Y309">
    <cfRule type="expression" dxfId="103" priority="103">
      <formula>INDIRECT(ADDRESS(ROW(),COLUMN()))=TRUNC(INDIRECT(ADDRESS(ROW(),COLUMN())))</formula>
    </cfRule>
  </conditionalFormatting>
  <conditionalFormatting sqref="T308:Y308">
    <cfRule type="expression" dxfId="102" priority="102">
      <formula>INDIRECT(ADDRESS(ROW(),COLUMN()))=TRUNC(INDIRECT(ADDRESS(ROW(),COLUMN())))</formula>
    </cfRule>
  </conditionalFormatting>
  <conditionalFormatting sqref="Z309">
    <cfRule type="expression" dxfId="101" priority="101">
      <formula>INDIRECT(ADDRESS(ROW(),COLUMN()))=TRUNC(INDIRECT(ADDRESS(ROW(),COLUMN())))</formula>
    </cfRule>
  </conditionalFormatting>
  <conditionalFormatting sqref="Z308">
    <cfRule type="expression" dxfId="100" priority="100">
      <formula>INDIRECT(ADDRESS(ROW(),COLUMN()))=TRUNC(INDIRECT(ADDRESS(ROW(),COLUMN())))</formula>
    </cfRule>
  </conditionalFormatting>
  <conditionalFormatting sqref="AA309:AF309">
    <cfRule type="expression" dxfId="99" priority="99">
      <formula>INDIRECT(ADDRESS(ROW(),COLUMN()))=TRUNC(INDIRECT(ADDRESS(ROW(),COLUMN())))</formula>
    </cfRule>
  </conditionalFormatting>
  <conditionalFormatting sqref="AA308:AF308">
    <cfRule type="expression" dxfId="98" priority="98">
      <formula>INDIRECT(ADDRESS(ROW(),COLUMN()))=TRUNC(INDIRECT(ADDRESS(ROW(),COLUMN())))</formula>
    </cfRule>
  </conditionalFormatting>
  <conditionalFormatting sqref="AG309">
    <cfRule type="expression" dxfId="97" priority="97">
      <formula>INDIRECT(ADDRESS(ROW(),COLUMN()))=TRUNC(INDIRECT(ADDRESS(ROW(),COLUMN())))</formula>
    </cfRule>
  </conditionalFormatting>
  <conditionalFormatting sqref="AG308">
    <cfRule type="expression" dxfId="96" priority="96">
      <formula>INDIRECT(ADDRESS(ROW(),COLUMN()))=TRUNC(INDIRECT(ADDRESS(ROW(),COLUMN())))</formula>
    </cfRule>
  </conditionalFormatting>
  <conditionalFormatting sqref="AH309:AM309">
    <cfRule type="expression" dxfId="95" priority="95">
      <formula>INDIRECT(ADDRESS(ROW(),COLUMN()))=TRUNC(INDIRECT(ADDRESS(ROW(),COLUMN())))</formula>
    </cfRule>
  </conditionalFormatting>
  <conditionalFormatting sqref="AH308:AM308">
    <cfRule type="expression" dxfId="94" priority="94">
      <formula>INDIRECT(ADDRESS(ROW(),COLUMN()))=TRUNC(INDIRECT(ADDRESS(ROW(),COLUMN())))</formula>
    </cfRule>
  </conditionalFormatting>
  <conditionalFormatting sqref="AN309">
    <cfRule type="expression" dxfId="93" priority="93">
      <formula>INDIRECT(ADDRESS(ROW(),COLUMN()))=TRUNC(INDIRECT(ADDRESS(ROW(),COLUMN())))</formula>
    </cfRule>
  </conditionalFormatting>
  <conditionalFormatting sqref="AN308">
    <cfRule type="expression" dxfId="92" priority="92">
      <formula>INDIRECT(ADDRESS(ROW(),COLUMN()))=TRUNC(INDIRECT(ADDRESS(ROW(),COLUMN())))</formula>
    </cfRule>
  </conditionalFormatting>
  <conditionalFormatting sqref="AO309:AT309">
    <cfRule type="expression" dxfId="91" priority="91">
      <formula>INDIRECT(ADDRESS(ROW(),COLUMN()))=TRUNC(INDIRECT(ADDRESS(ROW(),COLUMN())))</formula>
    </cfRule>
  </conditionalFormatting>
  <conditionalFormatting sqref="AO308:AT308">
    <cfRule type="expression" dxfId="90" priority="90">
      <formula>INDIRECT(ADDRESS(ROW(),COLUMN()))=TRUNC(INDIRECT(ADDRESS(ROW(),COLUMN())))</formula>
    </cfRule>
  </conditionalFormatting>
  <conditionalFormatting sqref="AU309">
    <cfRule type="expression" dxfId="89" priority="89">
      <formula>INDIRECT(ADDRESS(ROW(),COLUMN()))=TRUNC(INDIRECT(ADDRESS(ROW(),COLUMN())))</formula>
    </cfRule>
  </conditionalFormatting>
  <conditionalFormatting sqref="AU308">
    <cfRule type="expression" dxfId="88" priority="88">
      <formula>INDIRECT(ADDRESS(ROW(),COLUMN()))=TRUNC(INDIRECT(ADDRESS(ROW(),COLUMN())))</formula>
    </cfRule>
  </conditionalFormatting>
  <conditionalFormatting sqref="AV309:AW309">
    <cfRule type="expression" dxfId="87" priority="87">
      <formula>INDIRECT(ADDRESS(ROW(),COLUMN()))=TRUNC(INDIRECT(ADDRESS(ROW(),COLUMN())))</formula>
    </cfRule>
  </conditionalFormatting>
  <conditionalFormatting sqref="AV308:AW308">
    <cfRule type="expression" dxfId="86" priority="86">
      <formula>INDIRECT(ADDRESS(ROW(),COLUMN()))=TRUNC(INDIRECT(ADDRESS(ROW(),COLUMN())))</formula>
    </cfRule>
  </conditionalFormatting>
  <conditionalFormatting sqref="AX311:BA312">
    <cfRule type="expression" dxfId="85" priority="85">
      <formula>INDIRECT(ADDRESS(ROW(),COLUMN()))=TRUNC(INDIRECT(ADDRESS(ROW(),COLUMN())))</formula>
    </cfRule>
  </conditionalFormatting>
  <conditionalFormatting sqref="S312">
    <cfRule type="expression" dxfId="84" priority="84">
      <formula>INDIRECT(ADDRESS(ROW(),COLUMN()))=TRUNC(INDIRECT(ADDRESS(ROW(),COLUMN())))</formula>
    </cfRule>
  </conditionalFormatting>
  <conditionalFormatting sqref="S311">
    <cfRule type="expression" dxfId="83" priority="83">
      <formula>INDIRECT(ADDRESS(ROW(),COLUMN()))=TRUNC(INDIRECT(ADDRESS(ROW(),COLUMN())))</formula>
    </cfRule>
  </conditionalFormatting>
  <conditionalFormatting sqref="T312:Y312">
    <cfRule type="expression" dxfId="82" priority="82">
      <formula>INDIRECT(ADDRESS(ROW(),COLUMN()))=TRUNC(INDIRECT(ADDRESS(ROW(),COLUMN())))</formula>
    </cfRule>
  </conditionalFormatting>
  <conditionalFormatting sqref="T311:Y311">
    <cfRule type="expression" dxfId="81" priority="81">
      <formula>INDIRECT(ADDRESS(ROW(),COLUMN()))=TRUNC(INDIRECT(ADDRESS(ROW(),COLUMN())))</formula>
    </cfRule>
  </conditionalFormatting>
  <conditionalFormatting sqref="Z312">
    <cfRule type="expression" dxfId="80" priority="80">
      <formula>INDIRECT(ADDRESS(ROW(),COLUMN()))=TRUNC(INDIRECT(ADDRESS(ROW(),COLUMN())))</formula>
    </cfRule>
  </conditionalFormatting>
  <conditionalFormatting sqref="Z311">
    <cfRule type="expression" dxfId="79" priority="79">
      <formula>INDIRECT(ADDRESS(ROW(),COLUMN()))=TRUNC(INDIRECT(ADDRESS(ROW(),COLUMN())))</formula>
    </cfRule>
  </conditionalFormatting>
  <conditionalFormatting sqref="AA312:AF312">
    <cfRule type="expression" dxfId="78" priority="78">
      <formula>INDIRECT(ADDRESS(ROW(),COLUMN()))=TRUNC(INDIRECT(ADDRESS(ROW(),COLUMN())))</formula>
    </cfRule>
  </conditionalFormatting>
  <conditionalFormatting sqref="AA311:AF311">
    <cfRule type="expression" dxfId="77" priority="77">
      <formula>INDIRECT(ADDRESS(ROW(),COLUMN()))=TRUNC(INDIRECT(ADDRESS(ROW(),COLUMN())))</formula>
    </cfRule>
  </conditionalFormatting>
  <conditionalFormatting sqref="AG312">
    <cfRule type="expression" dxfId="76" priority="76">
      <formula>INDIRECT(ADDRESS(ROW(),COLUMN()))=TRUNC(INDIRECT(ADDRESS(ROW(),COLUMN())))</formula>
    </cfRule>
  </conditionalFormatting>
  <conditionalFormatting sqref="AG311">
    <cfRule type="expression" dxfId="75" priority="75">
      <formula>INDIRECT(ADDRESS(ROW(),COLUMN()))=TRUNC(INDIRECT(ADDRESS(ROW(),COLUMN())))</formula>
    </cfRule>
  </conditionalFormatting>
  <conditionalFormatting sqref="AH312:AM312">
    <cfRule type="expression" dxfId="74" priority="74">
      <formula>INDIRECT(ADDRESS(ROW(),COLUMN()))=TRUNC(INDIRECT(ADDRESS(ROW(),COLUMN())))</formula>
    </cfRule>
  </conditionalFormatting>
  <conditionalFormatting sqref="AH311:AM311">
    <cfRule type="expression" dxfId="73" priority="73">
      <formula>INDIRECT(ADDRESS(ROW(),COLUMN()))=TRUNC(INDIRECT(ADDRESS(ROW(),COLUMN())))</formula>
    </cfRule>
  </conditionalFormatting>
  <conditionalFormatting sqref="AN312">
    <cfRule type="expression" dxfId="72" priority="72">
      <formula>INDIRECT(ADDRESS(ROW(),COLUMN()))=TRUNC(INDIRECT(ADDRESS(ROW(),COLUMN())))</formula>
    </cfRule>
  </conditionalFormatting>
  <conditionalFormatting sqref="AN311">
    <cfRule type="expression" dxfId="71" priority="71">
      <formula>INDIRECT(ADDRESS(ROW(),COLUMN()))=TRUNC(INDIRECT(ADDRESS(ROW(),COLUMN())))</formula>
    </cfRule>
  </conditionalFormatting>
  <conditionalFormatting sqref="AO312:AT312">
    <cfRule type="expression" dxfId="70" priority="70">
      <formula>INDIRECT(ADDRESS(ROW(),COLUMN()))=TRUNC(INDIRECT(ADDRESS(ROW(),COLUMN())))</formula>
    </cfRule>
  </conditionalFormatting>
  <conditionalFormatting sqref="AO311:AT311">
    <cfRule type="expression" dxfId="69" priority="69">
      <formula>INDIRECT(ADDRESS(ROW(),COLUMN()))=TRUNC(INDIRECT(ADDRESS(ROW(),COLUMN())))</formula>
    </cfRule>
  </conditionalFormatting>
  <conditionalFormatting sqref="AU312">
    <cfRule type="expression" dxfId="68" priority="68">
      <formula>INDIRECT(ADDRESS(ROW(),COLUMN()))=TRUNC(INDIRECT(ADDRESS(ROW(),COLUMN())))</formula>
    </cfRule>
  </conditionalFormatting>
  <conditionalFormatting sqref="AU311">
    <cfRule type="expression" dxfId="67" priority="67">
      <formula>INDIRECT(ADDRESS(ROW(),COLUMN()))=TRUNC(INDIRECT(ADDRESS(ROW(),COLUMN())))</formula>
    </cfRule>
  </conditionalFormatting>
  <conditionalFormatting sqref="AV312:AW312">
    <cfRule type="expression" dxfId="66" priority="66">
      <formula>INDIRECT(ADDRESS(ROW(),COLUMN()))=TRUNC(INDIRECT(ADDRESS(ROW(),COLUMN())))</formula>
    </cfRule>
  </conditionalFormatting>
  <conditionalFormatting sqref="AV311:AW311">
    <cfRule type="expression" dxfId="65" priority="65">
      <formula>INDIRECT(ADDRESS(ROW(),COLUMN()))=TRUNC(INDIRECT(ADDRESS(ROW(),COLUMN())))</formula>
    </cfRule>
  </conditionalFormatting>
  <conditionalFormatting sqref="AX314:BA315">
    <cfRule type="expression" dxfId="64" priority="64">
      <formula>INDIRECT(ADDRESS(ROW(),COLUMN()))=TRUNC(INDIRECT(ADDRESS(ROW(),COLUMN())))</formula>
    </cfRule>
  </conditionalFormatting>
  <conditionalFormatting sqref="S315">
    <cfRule type="expression" dxfId="63" priority="63">
      <formula>INDIRECT(ADDRESS(ROW(),COLUMN()))=TRUNC(INDIRECT(ADDRESS(ROW(),COLUMN())))</formula>
    </cfRule>
  </conditionalFormatting>
  <conditionalFormatting sqref="S314">
    <cfRule type="expression" dxfId="62" priority="62">
      <formula>INDIRECT(ADDRESS(ROW(),COLUMN()))=TRUNC(INDIRECT(ADDRESS(ROW(),COLUMN())))</formula>
    </cfRule>
  </conditionalFormatting>
  <conditionalFormatting sqref="T315:Y315">
    <cfRule type="expression" dxfId="61" priority="61">
      <formula>INDIRECT(ADDRESS(ROW(),COLUMN()))=TRUNC(INDIRECT(ADDRESS(ROW(),COLUMN())))</formula>
    </cfRule>
  </conditionalFormatting>
  <conditionalFormatting sqref="T314:Y314">
    <cfRule type="expression" dxfId="60" priority="60">
      <formula>INDIRECT(ADDRESS(ROW(),COLUMN()))=TRUNC(INDIRECT(ADDRESS(ROW(),COLUMN())))</formula>
    </cfRule>
  </conditionalFormatting>
  <conditionalFormatting sqref="Z315">
    <cfRule type="expression" dxfId="59" priority="59">
      <formula>INDIRECT(ADDRESS(ROW(),COLUMN()))=TRUNC(INDIRECT(ADDRESS(ROW(),COLUMN())))</formula>
    </cfRule>
  </conditionalFormatting>
  <conditionalFormatting sqref="Z314">
    <cfRule type="expression" dxfId="58" priority="58">
      <formula>INDIRECT(ADDRESS(ROW(),COLUMN()))=TRUNC(INDIRECT(ADDRESS(ROW(),COLUMN())))</formula>
    </cfRule>
  </conditionalFormatting>
  <conditionalFormatting sqref="AA315:AF315">
    <cfRule type="expression" dxfId="57" priority="57">
      <formula>INDIRECT(ADDRESS(ROW(),COLUMN()))=TRUNC(INDIRECT(ADDRESS(ROW(),COLUMN())))</formula>
    </cfRule>
  </conditionalFormatting>
  <conditionalFormatting sqref="AA314:AF314">
    <cfRule type="expression" dxfId="56" priority="56">
      <formula>INDIRECT(ADDRESS(ROW(),COLUMN()))=TRUNC(INDIRECT(ADDRESS(ROW(),COLUMN())))</formula>
    </cfRule>
  </conditionalFormatting>
  <conditionalFormatting sqref="AG315">
    <cfRule type="expression" dxfId="55" priority="55">
      <formula>INDIRECT(ADDRESS(ROW(),COLUMN()))=TRUNC(INDIRECT(ADDRESS(ROW(),COLUMN())))</formula>
    </cfRule>
  </conditionalFormatting>
  <conditionalFormatting sqref="AG314">
    <cfRule type="expression" dxfId="54" priority="54">
      <formula>INDIRECT(ADDRESS(ROW(),COLUMN()))=TRUNC(INDIRECT(ADDRESS(ROW(),COLUMN())))</formula>
    </cfRule>
  </conditionalFormatting>
  <conditionalFormatting sqref="AH315:AM315">
    <cfRule type="expression" dxfId="53" priority="53">
      <formula>INDIRECT(ADDRESS(ROW(),COLUMN()))=TRUNC(INDIRECT(ADDRESS(ROW(),COLUMN())))</formula>
    </cfRule>
  </conditionalFormatting>
  <conditionalFormatting sqref="AH314:AM314">
    <cfRule type="expression" dxfId="52" priority="52">
      <formula>INDIRECT(ADDRESS(ROW(),COLUMN()))=TRUNC(INDIRECT(ADDRESS(ROW(),COLUMN())))</formula>
    </cfRule>
  </conditionalFormatting>
  <conditionalFormatting sqref="AN315">
    <cfRule type="expression" dxfId="51" priority="51">
      <formula>INDIRECT(ADDRESS(ROW(),COLUMN()))=TRUNC(INDIRECT(ADDRESS(ROW(),COLUMN())))</formula>
    </cfRule>
  </conditionalFormatting>
  <conditionalFormatting sqref="AN314">
    <cfRule type="expression" dxfId="50" priority="50">
      <formula>INDIRECT(ADDRESS(ROW(),COLUMN()))=TRUNC(INDIRECT(ADDRESS(ROW(),COLUMN())))</formula>
    </cfRule>
  </conditionalFormatting>
  <conditionalFormatting sqref="AO315:AT315">
    <cfRule type="expression" dxfId="49" priority="49">
      <formula>INDIRECT(ADDRESS(ROW(),COLUMN()))=TRUNC(INDIRECT(ADDRESS(ROW(),COLUMN())))</formula>
    </cfRule>
  </conditionalFormatting>
  <conditionalFormatting sqref="AO314:AT314">
    <cfRule type="expression" dxfId="48" priority="48">
      <formula>INDIRECT(ADDRESS(ROW(),COLUMN()))=TRUNC(INDIRECT(ADDRESS(ROW(),COLUMN())))</formula>
    </cfRule>
  </conditionalFormatting>
  <conditionalFormatting sqref="AU315">
    <cfRule type="expression" dxfId="47" priority="47">
      <formula>INDIRECT(ADDRESS(ROW(),COLUMN()))=TRUNC(INDIRECT(ADDRESS(ROW(),COLUMN())))</formula>
    </cfRule>
  </conditionalFormatting>
  <conditionalFormatting sqref="AU314">
    <cfRule type="expression" dxfId="46" priority="46">
      <formula>INDIRECT(ADDRESS(ROW(),COLUMN()))=TRUNC(INDIRECT(ADDRESS(ROW(),COLUMN())))</formula>
    </cfRule>
  </conditionalFormatting>
  <conditionalFormatting sqref="AV315:AW315">
    <cfRule type="expression" dxfId="45" priority="45">
      <formula>INDIRECT(ADDRESS(ROW(),COLUMN()))=TRUNC(INDIRECT(ADDRESS(ROW(),COLUMN())))</formula>
    </cfRule>
  </conditionalFormatting>
  <conditionalFormatting sqref="AV314:AW314">
    <cfRule type="expression" dxfId="44" priority="44">
      <formula>INDIRECT(ADDRESS(ROW(),COLUMN()))=TRUNC(INDIRECT(ADDRESS(ROW(),COLUMN())))</formula>
    </cfRule>
  </conditionalFormatting>
  <conditionalFormatting sqref="AX317:BA318">
    <cfRule type="expression" dxfId="43" priority="43">
      <formula>INDIRECT(ADDRESS(ROW(),COLUMN()))=TRUNC(INDIRECT(ADDRESS(ROW(),COLUMN())))</formula>
    </cfRule>
  </conditionalFormatting>
  <conditionalFormatting sqref="S318">
    <cfRule type="expression" dxfId="42" priority="42">
      <formula>INDIRECT(ADDRESS(ROW(),COLUMN()))=TRUNC(INDIRECT(ADDRESS(ROW(),COLUMN())))</formula>
    </cfRule>
  </conditionalFormatting>
  <conditionalFormatting sqref="S317">
    <cfRule type="expression" dxfId="41" priority="41">
      <formula>INDIRECT(ADDRESS(ROW(),COLUMN()))=TRUNC(INDIRECT(ADDRESS(ROW(),COLUMN())))</formula>
    </cfRule>
  </conditionalFormatting>
  <conditionalFormatting sqref="T318:Y318">
    <cfRule type="expression" dxfId="40" priority="40">
      <formula>INDIRECT(ADDRESS(ROW(),COLUMN()))=TRUNC(INDIRECT(ADDRESS(ROW(),COLUMN())))</formula>
    </cfRule>
  </conditionalFormatting>
  <conditionalFormatting sqref="T317:Y317">
    <cfRule type="expression" dxfId="39" priority="39">
      <formula>INDIRECT(ADDRESS(ROW(),COLUMN()))=TRUNC(INDIRECT(ADDRESS(ROW(),COLUMN())))</formula>
    </cfRule>
  </conditionalFormatting>
  <conditionalFormatting sqref="Z318">
    <cfRule type="expression" dxfId="38" priority="38">
      <formula>INDIRECT(ADDRESS(ROW(),COLUMN()))=TRUNC(INDIRECT(ADDRESS(ROW(),COLUMN())))</formula>
    </cfRule>
  </conditionalFormatting>
  <conditionalFormatting sqref="Z317">
    <cfRule type="expression" dxfId="37" priority="37">
      <formula>INDIRECT(ADDRESS(ROW(),COLUMN()))=TRUNC(INDIRECT(ADDRESS(ROW(),COLUMN())))</formula>
    </cfRule>
  </conditionalFormatting>
  <conditionalFormatting sqref="AA318:AF318">
    <cfRule type="expression" dxfId="36" priority="36">
      <formula>INDIRECT(ADDRESS(ROW(),COLUMN()))=TRUNC(INDIRECT(ADDRESS(ROW(),COLUMN())))</formula>
    </cfRule>
  </conditionalFormatting>
  <conditionalFormatting sqref="AA317:AF317">
    <cfRule type="expression" dxfId="35" priority="35">
      <formula>INDIRECT(ADDRESS(ROW(),COLUMN()))=TRUNC(INDIRECT(ADDRESS(ROW(),COLUMN())))</formula>
    </cfRule>
  </conditionalFormatting>
  <conditionalFormatting sqref="AG318">
    <cfRule type="expression" dxfId="34" priority="34">
      <formula>INDIRECT(ADDRESS(ROW(),COLUMN()))=TRUNC(INDIRECT(ADDRESS(ROW(),COLUMN())))</formula>
    </cfRule>
  </conditionalFormatting>
  <conditionalFormatting sqref="AG317">
    <cfRule type="expression" dxfId="33" priority="33">
      <formula>INDIRECT(ADDRESS(ROW(),COLUMN()))=TRUNC(INDIRECT(ADDRESS(ROW(),COLUMN())))</formula>
    </cfRule>
  </conditionalFormatting>
  <conditionalFormatting sqref="AH318:AM318">
    <cfRule type="expression" dxfId="32" priority="32">
      <formula>INDIRECT(ADDRESS(ROW(),COLUMN()))=TRUNC(INDIRECT(ADDRESS(ROW(),COLUMN())))</formula>
    </cfRule>
  </conditionalFormatting>
  <conditionalFormatting sqref="AH317:AM317">
    <cfRule type="expression" dxfId="31" priority="31">
      <formula>INDIRECT(ADDRESS(ROW(),COLUMN()))=TRUNC(INDIRECT(ADDRESS(ROW(),COLUMN())))</formula>
    </cfRule>
  </conditionalFormatting>
  <conditionalFormatting sqref="AN318">
    <cfRule type="expression" dxfId="30" priority="30">
      <formula>INDIRECT(ADDRESS(ROW(),COLUMN()))=TRUNC(INDIRECT(ADDRESS(ROW(),COLUMN())))</formula>
    </cfRule>
  </conditionalFormatting>
  <conditionalFormatting sqref="AN317">
    <cfRule type="expression" dxfId="29" priority="29">
      <formula>INDIRECT(ADDRESS(ROW(),COLUMN()))=TRUNC(INDIRECT(ADDRESS(ROW(),COLUMN())))</formula>
    </cfRule>
  </conditionalFormatting>
  <conditionalFormatting sqref="AO318:AT318">
    <cfRule type="expression" dxfId="28" priority="28">
      <formula>INDIRECT(ADDRESS(ROW(),COLUMN()))=TRUNC(INDIRECT(ADDRESS(ROW(),COLUMN())))</formula>
    </cfRule>
  </conditionalFormatting>
  <conditionalFormatting sqref="AO317:AT317">
    <cfRule type="expression" dxfId="27" priority="27">
      <formula>INDIRECT(ADDRESS(ROW(),COLUMN()))=TRUNC(INDIRECT(ADDRESS(ROW(),COLUMN())))</formula>
    </cfRule>
  </conditionalFormatting>
  <conditionalFormatting sqref="AU318">
    <cfRule type="expression" dxfId="26" priority="26">
      <formula>INDIRECT(ADDRESS(ROW(),COLUMN()))=TRUNC(INDIRECT(ADDRESS(ROW(),COLUMN())))</formula>
    </cfRule>
  </conditionalFormatting>
  <conditionalFormatting sqref="AU317">
    <cfRule type="expression" dxfId="25" priority="25">
      <formula>INDIRECT(ADDRESS(ROW(),COLUMN()))=TRUNC(INDIRECT(ADDRESS(ROW(),COLUMN())))</formula>
    </cfRule>
  </conditionalFormatting>
  <conditionalFormatting sqref="AV318:AW318">
    <cfRule type="expression" dxfId="24" priority="24">
      <formula>INDIRECT(ADDRESS(ROW(),COLUMN()))=TRUNC(INDIRECT(ADDRESS(ROW(),COLUMN())))</formula>
    </cfRule>
  </conditionalFormatting>
  <conditionalFormatting sqref="AV317:AW317">
    <cfRule type="expression" dxfId="23" priority="23">
      <formula>INDIRECT(ADDRESS(ROW(),COLUMN()))=TRUNC(INDIRECT(ADDRESS(ROW(),COLUMN())))</formula>
    </cfRule>
  </conditionalFormatting>
  <conditionalFormatting sqref="AX320:BA321">
    <cfRule type="expression" dxfId="22" priority="22">
      <formula>INDIRECT(ADDRESS(ROW(),COLUMN()))=TRUNC(INDIRECT(ADDRESS(ROW(),COLUMN())))</formula>
    </cfRule>
  </conditionalFormatting>
  <conditionalFormatting sqref="S321">
    <cfRule type="expression" dxfId="21" priority="21">
      <formula>INDIRECT(ADDRESS(ROW(),COLUMN()))=TRUNC(INDIRECT(ADDRESS(ROW(),COLUMN())))</formula>
    </cfRule>
  </conditionalFormatting>
  <conditionalFormatting sqref="S320">
    <cfRule type="expression" dxfId="20" priority="20">
      <formula>INDIRECT(ADDRESS(ROW(),COLUMN()))=TRUNC(INDIRECT(ADDRESS(ROW(),COLUMN())))</formula>
    </cfRule>
  </conditionalFormatting>
  <conditionalFormatting sqref="T321:Y321">
    <cfRule type="expression" dxfId="19" priority="19">
      <formula>INDIRECT(ADDRESS(ROW(),COLUMN()))=TRUNC(INDIRECT(ADDRESS(ROW(),COLUMN())))</formula>
    </cfRule>
  </conditionalFormatting>
  <conditionalFormatting sqref="T320:Y320">
    <cfRule type="expression" dxfId="18" priority="18">
      <formula>INDIRECT(ADDRESS(ROW(),COLUMN()))=TRUNC(INDIRECT(ADDRESS(ROW(),COLUMN())))</formula>
    </cfRule>
  </conditionalFormatting>
  <conditionalFormatting sqref="Z321">
    <cfRule type="expression" dxfId="17" priority="17">
      <formula>INDIRECT(ADDRESS(ROW(),COLUMN()))=TRUNC(INDIRECT(ADDRESS(ROW(),COLUMN())))</formula>
    </cfRule>
  </conditionalFormatting>
  <conditionalFormatting sqref="Z320">
    <cfRule type="expression" dxfId="16" priority="16">
      <formula>INDIRECT(ADDRESS(ROW(),COLUMN()))=TRUNC(INDIRECT(ADDRESS(ROW(),COLUMN())))</formula>
    </cfRule>
  </conditionalFormatting>
  <conditionalFormatting sqref="AA321:AF321">
    <cfRule type="expression" dxfId="15" priority="15">
      <formula>INDIRECT(ADDRESS(ROW(),COLUMN()))=TRUNC(INDIRECT(ADDRESS(ROW(),COLUMN())))</formula>
    </cfRule>
  </conditionalFormatting>
  <conditionalFormatting sqref="AA320:AF320">
    <cfRule type="expression" dxfId="14" priority="14">
      <formula>INDIRECT(ADDRESS(ROW(),COLUMN()))=TRUNC(INDIRECT(ADDRESS(ROW(),COLUMN())))</formula>
    </cfRule>
  </conditionalFormatting>
  <conditionalFormatting sqref="AG321">
    <cfRule type="expression" dxfId="13" priority="13">
      <formula>INDIRECT(ADDRESS(ROW(),COLUMN()))=TRUNC(INDIRECT(ADDRESS(ROW(),COLUMN())))</formula>
    </cfRule>
  </conditionalFormatting>
  <conditionalFormatting sqref="AG320">
    <cfRule type="expression" dxfId="12" priority="12">
      <formula>INDIRECT(ADDRESS(ROW(),COLUMN()))=TRUNC(INDIRECT(ADDRESS(ROW(),COLUMN())))</formula>
    </cfRule>
  </conditionalFormatting>
  <conditionalFormatting sqref="AH321:AM321">
    <cfRule type="expression" dxfId="11" priority="11">
      <formula>INDIRECT(ADDRESS(ROW(),COLUMN()))=TRUNC(INDIRECT(ADDRESS(ROW(),COLUMN())))</formula>
    </cfRule>
  </conditionalFormatting>
  <conditionalFormatting sqref="AH320:AM320">
    <cfRule type="expression" dxfId="10" priority="10">
      <formula>INDIRECT(ADDRESS(ROW(),COLUMN()))=TRUNC(INDIRECT(ADDRESS(ROW(),COLUMN())))</formula>
    </cfRule>
  </conditionalFormatting>
  <conditionalFormatting sqref="AN321">
    <cfRule type="expression" dxfId="9" priority="9">
      <formula>INDIRECT(ADDRESS(ROW(),COLUMN()))=TRUNC(INDIRECT(ADDRESS(ROW(),COLUMN())))</formula>
    </cfRule>
  </conditionalFormatting>
  <conditionalFormatting sqref="AN320">
    <cfRule type="expression" dxfId="8" priority="8">
      <formula>INDIRECT(ADDRESS(ROW(),COLUMN()))=TRUNC(INDIRECT(ADDRESS(ROW(),COLUMN())))</formula>
    </cfRule>
  </conditionalFormatting>
  <conditionalFormatting sqref="AO321:AT321">
    <cfRule type="expression" dxfId="7" priority="7">
      <formula>INDIRECT(ADDRESS(ROW(),COLUMN()))=TRUNC(INDIRECT(ADDRESS(ROW(),COLUMN())))</formula>
    </cfRule>
  </conditionalFormatting>
  <conditionalFormatting sqref="AO320:AT320">
    <cfRule type="expression" dxfId="6" priority="6">
      <formula>INDIRECT(ADDRESS(ROW(),COLUMN()))=TRUNC(INDIRECT(ADDRESS(ROW(),COLUMN())))</formula>
    </cfRule>
  </conditionalFormatting>
  <conditionalFormatting sqref="AU321">
    <cfRule type="expression" dxfId="5" priority="5">
      <formula>INDIRECT(ADDRESS(ROW(),COLUMN()))=TRUNC(INDIRECT(ADDRESS(ROW(),COLUMN())))</formula>
    </cfRule>
  </conditionalFormatting>
  <conditionalFormatting sqref="AU320">
    <cfRule type="expression" dxfId="4" priority="4">
      <formula>INDIRECT(ADDRESS(ROW(),COLUMN()))=TRUNC(INDIRECT(ADDRESS(ROW(),COLUMN())))</formula>
    </cfRule>
  </conditionalFormatting>
  <conditionalFormatting sqref="AV321:AW321">
    <cfRule type="expression" dxfId="3" priority="3">
      <formula>INDIRECT(ADDRESS(ROW(),COLUMN()))=TRUNC(INDIRECT(ADDRESS(ROW(),COLUMN())))</formula>
    </cfRule>
  </conditionalFormatting>
  <conditionalFormatting sqref="AV320:AW320">
    <cfRule type="expression" dxfId="2" priority="2">
      <formula>INDIRECT(ADDRESS(ROW(),COLUMN()))=TRUNC(INDIRECT(ADDRESS(ROW(),COLUMN())))</formula>
    </cfRule>
  </conditionalFormatting>
  <conditionalFormatting sqref="S323:BA325">
    <cfRule type="expression" dxfId="1"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2"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0"/>
  <sheetViews>
    <sheetView zoomScaleNormal="100"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179</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46" t="s">
        <v>147</v>
      </c>
      <c r="G4" s="646"/>
      <c r="H4" s="646"/>
      <c r="I4" s="646"/>
      <c r="J4" s="646"/>
      <c r="K4" s="646"/>
    </row>
    <row r="5" spans="2:11" s="61" customFormat="1" ht="20.25" customHeight="1" x14ac:dyDescent="0.4">
      <c r="B5" s="73"/>
      <c r="C5" s="55" t="s">
        <v>148</v>
      </c>
      <c r="D5" s="55"/>
      <c r="F5" s="646"/>
      <c r="G5" s="646"/>
      <c r="H5" s="646"/>
      <c r="I5" s="646"/>
      <c r="J5" s="646"/>
      <c r="K5" s="64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180</v>
      </c>
      <c r="C12" s="57"/>
      <c r="D12" s="55"/>
    </row>
    <row r="13" spans="2:11" s="39" customFormat="1" ht="20.25" customHeight="1" x14ac:dyDescent="0.4">
      <c r="B13" s="55"/>
      <c r="C13" s="57"/>
      <c r="D13" s="55"/>
    </row>
    <row r="14" spans="2:11" s="39" customFormat="1" ht="20.25" customHeight="1" x14ac:dyDescent="0.4">
      <c r="B14" s="55" t="s">
        <v>198</v>
      </c>
      <c r="C14" s="57"/>
      <c r="D14" s="55"/>
    </row>
    <row r="15" spans="2:11" s="39" customFormat="1" ht="20.25" customHeight="1" x14ac:dyDescent="0.4">
      <c r="B15" s="55"/>
      <c r="C15" s="57"/>
      <c r="D15" s="55"/>
    </row>
    <row r="16" spans="2:11" s="39" customFormat="1" ht="20.25" customHeight="1" x14ac:dyDescent="0.4">
      <c r="B16" s="55" t="s">
        <v>199</v>
      </c>
      <c r="C16" s="57"/>
      <c r="D16" s="55"/>
    </row>
    <row r="17" spans="2:25" s="39" customFormat="1" ht="20.25" customHeight="1" x14ac:dyDescent="0.4">
      <c r="B17" s="57"/>
      <c r="C17" s="57"/>
      <c r="D17" s="55"/>
    </row>
    <row r="18" spans="2:25" s="39" customFormat="1" ht="20.25" customHeight="1" x14ac:dyDescent="0.4">
      <c r="B18" s="55" t="s">
        <v>200</v>
      </c>
      <c r="C18" s="57"/>
      <c r="D18" s="55"/>
    </row>
    <row r="19" spans="2:25" s="39" customFormat="1" ht="20.25" customHeight="1" x14ac:dyDescent="0.4">
      <c r="B19" s="57"/>
      <c r="C19" s="57"/>
      <c r="D19" s="55"/>
    </row>
    <row r="20" spans="2:25" s="39" customFormat="1" ht="17.25" customHeight="1" x14ac:dyDescent="0.4">
      <c r="B20" s="55" t="s">
        <v>201</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202</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203</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204</v>
      </c>
      <c r="C47" s="55"/>
    </row>
    <row r="48" spans="2:51" s="39" customFormat="1" ht="17.25" customHeight="1" x14ac:dyDescent="0.4">
      <c r="B48" s="55"/>
      <c r="C48" s="55"/>
    </row>
    <row r="49" spans="2:54" s="39" customFormat="1" ht="17.25" customHeight="1" x14ac:dyDescent="0.4">
      <c r="B49" s="55" t="s">
        <v>205</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206</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207</v>
      </c>
      <c r="C55" s="55"/>
      <c r="D55" s="55"/>
    </row>
    <row r="56" spans="2:54" s="39" customFormat="1" ht="17.25" customHeight="1" x14ac:dyDescent="0.4">
      <c r="B56" s="55"/>
      <c r="C56" s="55"/>
      <c r="D56" s="55"/>
    </row>
    <row r="57" spans="2:54" s="39" customFormat="1" ht="17.25" customHeight="1" x14ac:dyDescent="0.4">
      <c r="B57" s="61" t="s">
        <v>208</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
      <c r="B67" s="28" t="s">
        <v>175</v>
      </c>
    </row>
    <row r="68" spans="2:71" ht="17.25" customHeight="1" x14ac:dyDescent="0.4">
      <c r="B68" s="39" t="s">
        <v>212</v>
      </c>
    </row>
    <row r="69" spans="2:71" ht="17.25" customHeight="1" x14ac:dyDescent="0.4"/>
    <row r="70"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68" t="s">
        <v>176</v>
      </c>
      <c r="D4" s="213"/>
    </row>
    <row r="5" spans="1:12" x14ac:dyDescent="0.4">
      <c r="A5" s="212"/>
      <c r="B5" s="216">
        <v>2</v>
      </c>
      <c r="C5" s="268" t="s">
        <v>177</v>
      </c>
    </row>
    <row r="6" spans="1:12" x14ac:dyDescent="0.4">
      <c r="A6" s="212"/>
      <c r="B6" s="216">
        <v>3</v>
      </c>
      <c r="C6" s="268" t="s">
        <v>178</v>
      </c>
      <c r="D6" s="213"/>
    </row>
    <row r="7" spans="1:12" x14ac:dyDescent="0.4">
      <c r="A7" s="212"/>
      <c r="B7" s="216">
        <v>4</v>
      </c>
      <c r="C7" s="268" t="s">
        <v>158</v>
      </c>
      <c r="D7" s="213"/>
    </row>
    <row r="8" spans="1:12" x14ac:dyDescent="0.4">
      <c r="A8" s="212"/>
      <c r="B8" s="216">
        <v>5</v>
      </c>
      <c r="C8" s="26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
      <c r="B14" s="648"/>
      <c r="C14" s="227" t="s">
        <v>158</v>
      </c>
      <c r="D14" s="228" t="s">
        <v>125</v>
      </c>
      <c r="E14" s="228" t="s">
        <v>85</v>
      </c>
      <c r="F14" s="228" t="s">
        <v>29</v>
      </c>
      <c r="G14" s="229" t="s">
        <v>27</v>
      </c>
      <c r="H14" s="228" t="s">
        <v>29</v>
      </c>
      <c r="I14" s="228" t="s">
        <v>29</v>
      </c>
      <c r="J14" s="228" t="s">
        <v>29</v>
      </c>
      <c r="K14" s="228" t="s">
        <v>29</v>
      </c>
      <c r="L14" s="230" t="s">
        <v>29</v>
      </c>
    </row>
    <row r="15" spans="1:12" x14ac:dyDescent="0.4">
      <c r="B15" s="648"/>
      <c r="C15" s="227" t="s">
        <v>158</v>
      </c>
      <c r="D15" s="228" t="s">
        <v>127</v>
      </c>
      <c r="E15" s="231" t="s">
        <v>158</v>
      </c>
      <c r="F15" s="231" t="s">
        <v>158</v>
      </c>
      <c r="G15" s="229" t="s">
        <v>28</v>
      </c>
      <c r="H15" s="231" t="s">
        <v>158</v>
      </c>
      <c r="I15" s="231" t="s">
        <v>158</v>
      </c>
      <c r="J15" s="231" t="s">
        <v>158</v>
      </c>
      <c r="K15" s="231" t="s">
        <v>158</v>
      </c>
      <c r="L15" s="232" t="s">
        <v>158</v>
      </c>
    </row>
    <row r="16" spans="1:12" x14ac:dyDescent="0.4">
      <c r="B16" s="648"/>
      <c r="C16" s="227" t="s">
        <v>158</v>
      </c>
      <c r="D16" s="231" t="s">
        <v>158</v>
      </c>
      <c r="E16" s="231" t="s">
        <v>158</v>
      </c>
      <c r="F16" s="231" t="s">
        <v>158</v>
      </c>
      <c r="G16" s="229" t="s">
        <v>14</v>
      </c>
      <c r="H16" s="231" t="s">
        <v>158</v>
      </c>
      <c r="I16" s="231" t="s">
        <v>158</v>
      </c>
      <c r="J16" s="231" t="s">
        <v>158</v>
      </c>
      <c r="K16" s="231" t="s">
        <v>158</v>
      </c>
      <c r="L16" s="232" t="s">
        <v>158</v>
      </c>
    </row>
    <row r="17" spans="2:12" x14ac:dyDescent="0.4">
      <c r="B17" s="648"/>
      <c r="C17" s="227" t="s">
        <v>158</v>
      </c>
      <c r="D17" s="231" t="s">
        <v>158</v>
      </c>
      <c r="E17" s="231" t="s">
        <v>158</v>
      </c>
      <c r="F17" s="231" t="s">
        <v>158</v>
      </c>
      <c r="G17" s="229" t="s">
        <v>6</v>
      </c>
      <c r="H17" s="231" t="s">
        <v>158</v>
      </c>
      <c r="I17" s="231" t="s">
        <v>158</v>
      </c>
      <c r="J17" s="231" t="s">
        <v>158</v>
      </c>
      <c r="K17" s="231" t="s">
        <v>158</v>
      </c>
      <c r="L17" s="232" t="s">
        <v>158</v>
      </c>
    </row>
    <row r="18" spans="2:12" x14ac:dyDescent="0.4">
      <c r="B18" s="648"/>
      <c r="C18" s="227" t="s">
        <v>158</v>
      </c>
      <c r="D18" s="231" t="s">
        <v>158</v>
      </c>
      <c r="E18" s="231" t="s">
        <v>158</v>
      </c>
      <c r="F18" s="231" t="s">
        <v>158</v>
      </c>
      <c r="G18" s="229" t="s">
        <v>86</v>
      </c>
      <c r="H18" s="231" t="s">
        <v>158</v>
      </c>
      <c r="I18" s="231" t="s">
        <v>158</v>
      </c>
      <c r="J18" s="231" t="s">
        <v>158</v>
      </c>
      <c r="K18" s="231" t="s">
        <v>158</v>
      </c>
      <c r="L18" s="232" t="s">
        <v>158</v>
      </c>
    </row>
    <row r="19" spans="2:12" x14ac:dyDescent="0.4">
      <c r="B19" s="648"/>
      <c r="C19" s="227" t="s">
        <v>158</v>
      </c>
      <c r="D19" s="231" t="s">
        <v>158</v>
      </c>
      <c r="E19" s="231" t="s">
        <v>158</v>
      </c>
      <c r="F19" s="231" t="s">
        <v>158</v>
      </c>
      <c r="G19" s="229" t="s">
        <v>87</v>
      </c>
      <c r="H19" s="231" t="s">
        <v>158</v>
      </c>
      <c r="I19" s="231" t="s">
        <v>158</v>
      </c>
      <c r="J19" s="231" t="s">
        <v>158</v>
      </c>
      <c r="K19" s="231" t="s">
        <v>158</v>
      </c>
      <c r="L19" s="232" t="s">
        <v>158</v>
      </c>
    </row>
    <row r="20" spans="2:12" x14ac:dyDescent="0.4">
      <c r="B20" s="648"/>
      <c r="C20" s="227" t="s">
        <v>158</v>
      </c>
      <c r="D20" s="231" t="s">
        <v>158</v>
      </c>
      <c r="E20" s="231" t="s">
        <v>158</v>
      </c>
      <c r="F20" s="231" t="s">
        <v>158</v>
      </c>
      <c r="G20" s="229" t="s">
        <v>30</v>
      </c>
      <c r="H20" s="231" t="s">
        <v>158</v>
      </c>
      <c r="I20" s="231" t="s">
        <v>158</v>
      </c>
      <c r="J20" s="231" t="s">
        <v>158</v>
      </c>
      <c r="K20" s="231" t="s">
        <v>158</v>
      </c>
      <c r="L20" s="232" t="s">
        <v>158</v>
      </c>
    </row>
    <row r="21" spans="2:12" x14ac:dyDescent="0.4">
      <c r="B21" s="648"/>
      <c r="C21" s="227" t="s">
        <v>158</v>
      </c>
      <c r="D21" s="231" t="s">
        <v>158</v>
      </c>
      <c r="E21" s="231" t="s">
        <v>158</v>
      </c>
      <c r="F21" s="231" t="s">
        <v>158</v>
      </c>
      <c r="G21" s="229" t="s">
        <v>31</v>
      </c>
      <c r="H21" s="231" t="s">
        <v>158</v>
      </c>
      <c r="I21" s="231" t="s">
        <v>158</v>
      </c>
      <c r="J21" s="231" t="s">
        <v>158</v>
      </c>
      <c r="K21" s="231" t="s">
        <v>158</v>
      </c>
      <c r="L21" s="232" t="s">
        <v>158</v>
      </c>
    </row>
    <row r="22" spans="2:12" x14ac:dyDescent="0.4">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
      <c r="B24" s="648"/>
      <c r="C24" s="227" t="s">
        <v>158</v>
      </c>
      <c r="D24" s="231" t="s">
        <v>158</v>
      </c>
      <c r="E24" s="231" t="s">
        <v>158</v>
      </c>
      <c r="F24" s="231" t="s">
        <v>158</v>
      </c>
      <c r="G24" s="231" t="s">
        <v>158</v>
      </c>
      <c r="H24" s="231" t="s">
        <v>158</v>
      </c>
      <c r="I24" s="231" t="s">
        <v>158</v>
      </c>
      <c r="J24" s="231" t="s">
        <v>158</v>
      </c>
      <c r="K24" s="231" t="s">
        <v>158</v>
      </c>
      <c r="L24" s="232" t="s">
        <v>158</v>
      </c>
    </row>
    <row r="25" spans="2:12" ht="26.25" thickBot="1" x14ac:dyDescent="0.4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admin</cp:lastModifiedBy>
  <cp:lastPrinted>2021-02-25T07:14:11Z</cp:lastPrinted>
  <dcterms:created xsi:type="dcterms:W3CDTF">2020-01-14T23:47:53Z</dcterms:created>
  <dcterms:modified xsi:type="dcterms:W3CDTF">2025-11-11T05:12:45Z</dcterms:modified>
</cp:coreProperties>
</file>