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財務課\〇財政係（共有フォルダ）\県照会文書\財政状況資料集\R07年度（R5決算分追加照会）\提出用\HP掲載用\"/>
    </mc:Choice>
  </mc:AlternateContent>
  <bookViews>
    <workbookView xWindow="2868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_xlnm.Print_Area" localSheetId="15">施設類型別ストック情報分析表②!$A$1:$DR$125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C36" i="10"/>
  <c r="BE35" i="10"/>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AM34" i="10"/>
  <c r="AM35" i="10" s="1"/>
  <c r="AM36" i="10" s="1"/>
  <c r="CO34" i="10" l="1"/>
  <c r="CO35" i="10" s="1"/>
  <c r="CO36" i="10" s="1"/>
  <c r="CO37" i="10" s="1"/>
  <c r="CO38" i="10" s="1"/>
  <c r="CO39" i="10" s="1"/>
</calcChain>
</file>

<file path=xl/sharedStrings.xml><?xml version="1.0" encoding="utf-8"?>
<sst xmlns="http://schemas.openxmlformats.org/spreadsheetml/2006/main" count="1180" uniqueCount="584">
  <si>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</si>
  <si>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</si>
  <si>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</si>
  <si>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</si>
  <si>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</si>
  <si>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</si>
  <si>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</si>
  <si>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</si>
  <si>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</si>
  <si>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</si>
  <si>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</si>
  <si>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</si>
  <si>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</si>
  <si>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</si>
  <si>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</si>
  <si>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</si>
  <si>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</si>
  <si>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</si>
  <si>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</si>
  <si>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</si>
  <si>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</si>
  <si>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</si>
  <si>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</si>
  <si>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</si>
  <si>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</si>
  <si>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</si>
  <si>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</si>
  <si>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</si>
  <si>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</si>
  <si>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</si>
  <si>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</si>
  <si>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</si>
  <si>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</si>
  <si>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</si>
  <si>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</si>
  <si>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</si>
  <si>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</si>
  <si>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</si>
  <si>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</si>
  <si>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</si>
  <si>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</si>
  <si>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</si>
  <si>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</si>
  <si>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</si>
  <si>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</si>
  <si>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</si>
  <si>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</si>
  <si>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</si>
  <si>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</si>
  <si>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</si>
  <si>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</si>
  <si>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</si>
  <si>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</si>
  <si>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</si>
  <si>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</si>
  <si>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</si>
  <si>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</si>
  <si>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</si>
  <si>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</si>
  <si>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</si>
  <si>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</si>
  <si>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</si>
  <si>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</si>
  <si>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</si>
  <si>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</si>
  <si>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</si>
  <si>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</si>
  <si>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</si>
  <si>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</si>
  <si>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</si>
  <si>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</si>
  <si>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</si>
  <si>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</si>
  <si>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</si>
  <si>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</si>
  <si>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</si>
  <si>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</si>
  <si>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</si>
  <si>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</si>
  <si>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</si>
  <si>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</si>
  <si>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</si>
  <si>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</si>
  <si>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</si>
  <si>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</si>
  <si>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</si>
  <si>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</si>
  <si>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</si>
  <si>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</si>
  <si>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</si>
  <si>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</si>
  <si>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</si>
  <si>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</si>
  <si>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</si>
  <si>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</si>
  <si>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</si>
  <si>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</si>
  <si>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</si>
  <si>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</si>
  <si>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</si>
  <si>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</si>
  <si>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</si>
  <si>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</si>
  <si>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</si>
  <si>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</si>
  <si>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</si>
  <si>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</si>
  <si>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</si>
  <si>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</si>
  <si>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</si>
  <si>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</si>
  <si>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</si>
  <si>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</si>
  <si>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</si>
  <si>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</si>
  <si>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</si>
  <si>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</si>
  <si>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</si>
  <si>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</si>
  <si>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</si>
  <si>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</si>
  <si>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</si>
  <si>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</si>
  <si>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</si>
  <si>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</si>
  <si>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</si>
  <si>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</si>
  <si>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</si>
  <si>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</si>
  <si>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</si>
  <si>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</si>
  <si>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</si>
  <si>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</si>
  <si>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</si>
  <si>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</si>
  <si>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</si>
  <si>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</si>
  <si>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</si>
  <si>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</si>
  <si>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</si>
  <si>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</si>
  <si>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</si>
  <si>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</si>
  <si>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</si>
  <si>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</si>
  <si>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</si>
  <si>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</si>
  <si>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</si>
  <si>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</si>
  <si>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</si>
  <si>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</si>
  <si>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</si>
  <si>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</si>
  <si>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</si>
  <si>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</si>
  <si>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</si>
  <si>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</si>
  <si>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</si>
  <si>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</si>
  <si>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</si>
  <si>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</si>
  <si>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</si>
  <si>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</si>
  <si>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</si>
  <si>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</si>
  <si>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</si>
  <si>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</si>
  <si>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</si>
  <si>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</si>
  <si>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</si>
  <si>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</si>
  <si>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</si>
  <si>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</si>
  <si>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</si>
  <si>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</si>
  <si>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</si>
  <si>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</si>
  <si>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</si>
  <si>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</si>
  <si>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</si>
  <si>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</si>
  <si>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</si>
  <si>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</si>
  <si>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</si>
  <si>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</si>
  <si>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</si>
  <si>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</si>
  <si>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</si>
  <si>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</si>
  <si>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</si>
  <si>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</si>
  <si>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</si>
  <si>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</si>
  <si>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</si>
  <si>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</si>
  <si>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</si>
  <si>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</si>
  <si>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</si>
  <si>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</si>
  <si>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</si>
  <si>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</si>
  <si>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</si>
  <si>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</si>
  <si>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三重県松阪市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</si>
  <si>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</si>
  <si>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</si>
  <si>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</si>
  <si>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</si>
  <si>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</si>
  <si>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</si>
  <si>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</si>
  <si>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</si>
  <si>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</si>
  <si>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</si>
  <si>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</si>
  <si>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</si>
  <si>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</si>
  <si>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</si>
  <si>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</si>
  <si>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</si>
  <si>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</si>
  <si>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</si>
  <si>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</si>
  <si>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</si>
  <si>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</si>
  <si>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</si>
  <si>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</si>
  <si>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</si>
  <si>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</si>
  <si>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</si>
  <si>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</si>
  <si>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</si>
  <si>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</si>
  <si>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</si>
  <si>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</si>
  <si>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</si>
  <si>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</si>
  <si>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</si>
  <si>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</si>
  <si>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</si>
  <si>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</si>
  <si>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</si>
  <si>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</si>
  <si>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</si>
  <si>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</si>
  <si>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</si>
  <si>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</si>
  <si>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</si>
  <si>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</si>
  <si>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</si>
  <si>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</si>
  <si>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</si>
  <si>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</si>
  <si>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</si>
  <si>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</si>
  <si>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</si>
  <si>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</si>
  <si>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</si>
  <si>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</si>
  <si>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</si>
  <si>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</si>
  <si>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</si>
  <si>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</si>
  <si>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</si>
  <si>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</si>
  <si>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</si>
  <si>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</si>
  <si>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</si>
  <si>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</si>
  <si>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</si>
  <si>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</si>
  <si>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</si>
  <si>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</si>
  <si>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</si>
  <si>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</si>
  <si>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</si>
  <si>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</si>
  <si>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</si>
  <si>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</si>
  <si>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</si>
  <si>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</si>
  <si>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</si>
  <si>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</si>
  <si>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</si>
  <si>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</si>
  <si>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</si>
  <si>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</si>
  <si>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</si>
  <si>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</si>
  <si>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</si>
  <si>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</si>
  <si>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</si>
  <si>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</si>
  <si>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</si>
  <si>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</si>
  <si>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</si>
  <si>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</si>
  <si>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</si>
  <si>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</si>
  <si>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</si>
  <si>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</si>
  <si>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</si>
  <si>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</si>
  <si>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</si>
  <si>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</si>
  <si>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</si>
  <si>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</si>
  <si>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</si>
  <si>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</si>
  <si>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</si>
  <si>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</si>
  <si>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</si>
  <si>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</si>
  <si>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</si>
  <si>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</si>
  <si>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</si>
  <si>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</si>
  <si>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</si>
  <si>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</si>
  <si>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</si>
  <si>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</si>
  <si>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</si>
  <si>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</si>
  <si>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</si>
  <si>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</si>
  <si>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</si>
  <si>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</si>
  <si>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</si>
  <si>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</si>
  <si>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</si>
  <si>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</si>
  <si>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</si>
  <si>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</si>
  <si>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</si>
  <si>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</si>
  <si>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</si>
  <si>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</si>
  <si>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</si>
  <si>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</si>
  <si>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</si>
  <si>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</si>
  <si>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</si>
  <si>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</si>
  <si>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</si>
  <si>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</si>
  <si>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</si>
  <si>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</si>
  <si>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</si>
  <si>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</si>
  <si>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</si>
  <si>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</si>
  <si>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</si>
  <si>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</si>
  <si>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</si>
  <si>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三重県松阪市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</si>
  <si>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</si>
  <si>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</si>
  <si>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</si>
  <si>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</si>
  <si>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</si>
  <si>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</si>
  <si>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</si>
  <si>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</si>
  <si>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</si>
  <si>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</si>
  <si>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</si>
  <si>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</si>
  <si>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</si>
  <si>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</si>
  <si>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</si>
  <si>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</si>
  <si>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</si>
  <si>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</si>
  <si>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</si>
  <si>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</si>
  <si>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</si>
  <si>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</si>
  <si>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</si>
  <si>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</si>
  <si>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</si>
  <si>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</si>
  <si>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</si>
  <si>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</si>
  <si>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</si>
  <si>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</si>
  <si>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</si>
  <si>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</si>
  <si>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</si>
  <si>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</si>
  <si>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</si>
  <si>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</si>
  <si>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</si>
  <si>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</si>
  <si>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</si>
  <si>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</si>
  <si>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</si>
  <si>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松阪市民病院事業会計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</si>
  <si>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</si>
  <si>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</si>
  <si>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</si>
  <si>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</si>
  <si>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</si>
  <si>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</si>
  <si>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</si>
  <si>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</si>
  <si>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</si>
  <si>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</si>
  <si>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</si>
  <si>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</si>
  <si>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</si>
  <si>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</si>
  <si>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</si>
  <si>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</si>
  <si>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</si>
  <si>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</si>
  <si>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</si>
  <si>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</si>
  <si>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</si>
  <si>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</si>
  <si>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</si>
  <si>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</si>
  <si>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</si>
  <si>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</si>
  <si>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</si>
  <si>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</si>
  <si>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</si>
  <si>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</si>
  <si>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</si>
  <si>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</si>
  <si>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</si>
  <si>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</si>
  <si>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</si>
  <si>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</si>
  <si>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</si>
  <si>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</si>
  <si>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</si>
  <si>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</si>
  <si>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</si>
  <si>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</si>
  <si>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</si>
  <si>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</si>
  <si>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</si>
  <si>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</si>
  <si>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</si>
  <si>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</si>
  <si>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</si>
  <si>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</si>
  <si>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</si>
  <si>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</si>
  <si>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</si>
  <si>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</si>
  <si>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</si>
  <si>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</si>
  <si>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</si>
  <si>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</si>
  <si>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</si>
  <si>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</si>
  <si>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</si>
  <si>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</si>
  <si>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</si>
  <si>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</si>
  <si>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</si>
  <si>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</si>
  <si>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</si>
  <si>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</si>
  <si>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</si>
  <si>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</si>
  <si>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</si>
  <si>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</si>
  <si>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</si>
  <si>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</si>
  <si>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</si>
  <si>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</si>
  <si>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</si>
  <si>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</si>
  <si>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</si>
  <si>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</si>
  <si>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</si>
  <si>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</si>
  <si>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</si>
  <si>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</si>
  <si>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</si>
  <si>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</si>
  <si>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</si>
  <si>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</si>
  <si>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</si>
  <si>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</si>
  <si>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</si>
  <si>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</si>
  <si>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</si>
  <si>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</si>
  <si>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</si>
  <si>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</si>
  <si>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</si>
  <si>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</si>
  <si>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</si>
  <si>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</si>
  <si>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</si>
  <si>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</si>
  <si>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</si>
  <si>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</si>
  <si>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</si>
  <si>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</si>
  <si>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</si>
  <si>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</si>
  <si>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</si>
  <si>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</si>
  <si>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</si>
  <si>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</si>
  <si>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</si>
  <si>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</si>
  <si>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</si>
  <si>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</si>
  <si>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</si>
  <si>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</si>
  <si>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</si>
  <si>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</si>
  <si>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</si>
  <si>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</si>
  <si>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</si>
  <si>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</si>
  <si>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</si>
  <si>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</si>
  <si>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</si>
  <si>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</si>
  <si>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</si>
  <si>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</si>
  <si>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</si>
  <si>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</si>
  <si>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</si>
  <si>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</si>
  <si>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</si>
  <si>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4.25</t>
  </si>
  <si>
    <t>松阪市民病院事業会計</t>
  </si>
  <si>
    <t>水道事業会計</t>
  </si>
  <si>
    <t>一般会計</t>
  </si>
  <si>
    <t>競輪事業特別会計</t>
  </si>
  <si>
    <t>下水道事業会計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</si>
  <si>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</si>
  <si>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</si>
  <si>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</si>
  <si>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</si>
  <si>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</si>
  <si>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</si>
  <si>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</si>
  <si>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</si>
  <si>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</si>
  <si>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</si>
  <si>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三重県多気郡多気町松阪市学校組合</t>
    <rPh sb="0" eb="3">
      <t>ミエケン</t>
    </rPh>
    <rPh sb="3" eb="6">
      <t>タキグン</t>
    </rPh>
    <rPh sb="6" eb="9">
      <t>タキチョウ</t>
    </rPh>
    <rPh sb="9" eb="12">
      <t>マツサカシ</t>
    </rPh>
    <rPh sb="12" eb="14">
      <t>ガッコウ</t>
    </rPh>
    <rPh sb="14" eb="16">
      <t>クミアイ</t>
    </rPh>
    <phoneticPr fontId="2"/>
  </si>
  <si>
    <t>松阪地区広域衛生組合</t>
    <rPh sb="0" eb="2">
      <t>マツサカ</t>
    </rPh>
    <rPh sb="2" eb="4">
      <t>チク</t>
    </rPh>
    <rPh sb="4" eb="6">
      <t>コウイキ</t>
    </rPh>
    <rPh sb="6" eb="8">
      <t>エイセイ</t>
    </rPh>
    <rPh sb="8" eb="10">
      <t>クミアイ</t>
    </rPh>
    <phoneticPr fontId="2"/>
  </si>
  <si>
    <t>松阪地区広域消防組合</t>
    <rPh sb="0" eb="2">
      <t>マツサカ</t>
    </rPh>
    <rPh sb="2" eb="4">
      <t>チク</t>
    </rPh>
    <rPh sb="4" eb="6">
      <t>コウイキ</t>
    </rPh>
    <rPh sb="6" eb="8">
      <t>ショウボウ</t>
    </rPh>
    <rPh sb="8" eb="10">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</si>
  <si>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</si>
  <si>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13" eb="15">
      <t>キョウドウ</t>
    </rPh>
    <rPh sb="15" eb="17">
      <t>ケンシュウ</t>
    </rPh>
    <rPh sb="17" eb="19">
      <t>トクベツ</t>
    </rPh>
    <rPh sb="19" eb="21">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</si>
  <si>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</si>
  <si>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12" eb="14">
      <t>ブッピン</t>
    </rPh>
    <rPh sb="14" eb="16">
      <t>トクベツ</t>
    </rPh>
    <rPh sb="16" eb="18">
      <t>カイケイ</t>
    </rPh>
    <phoneticPr fontId="2"/>
  </si>
  <si>
    <t>三重県市町総合事務組合  退職手当特別会計</t>
    <rPh sb="13" eb="15">
      <t>タイショク</t>
    </rPh>
    <rPh sb="15" eb="17">
      <t>テアテ</t>
    </rPh>
    <rPh sb="17" eb="19">
      <t>トクベツ</t>
    </rPh>
    <rPh sb="19" eb="21">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</si>
  <si>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</si>
  <si>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</si>
  <si>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</si>
  <si>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</si>
  <si>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</si>
  <si>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</si>
  <si>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松阪市勤労者サービスセンター</t>
    <rPh sb="0" eb="3">
      <t>マツサカシ</t>
    </rPh>
    <rPh sb="3" eb="6">
      <t>キンロウシャ</t>
    </rPh>
    <phoneticPr fontId="2"/>
  </si>
  <si>
    <t>松阪スポーツ振興研修センター</t>
    <rPh sb="0" eb="2">
      <t>マツサカ</t>
    </rPh>
    <rPh sb="6" eb="8">
      <t>シンコウ</t>
    </rPh>
    <rPh sb="8" eb="10">
      <t>ケンシュウ</t>
    </rPh>
    <phoneticPr fontId="2"/>
  </si>
  <si>
    <t>松阪街づくり公社</t>
    <rPh sb="0" eb="2">
      <t>マツサカ</t>
    </rPh>
    <rPh sb="2" eb="3">
      <t>マチ</t>
    </rPh>
    <rPh sb="6" eb="8">
      <t>コウシャ</t>
    </rPh>
    <phoneticPr fontId="2"/>
  </si>
  <si>
    <t>松阪土地開発公社</t>
    <rPh sb="0" eb="2">
      <t>マツサカ</t>
    </rPh>
    <rPh sb="2" eb="4">
      <t>トチ</t>
    </rPh>
    <rPh sb="4" eb="6">
      <t>カイハツ</t>
    </rPh>
    <rPh sb="6" eb="8">
      <t>コウシャ</t>
    </rPh>
    <phoneticPr fontId="2"/>
  </si>
  <si>
    <t>飯高駅</t>
    <rPh sb="0" eb="2">
      <t>イイタカ</t>
    </rPh>
    <rPh sb="2" eb="3">
      <t>エキ</t>
    </rPh>
    <phoneticPr fontId="2"/>
  </si>
  <si>
    <t>松阪新電力</t>
    <rPh sb="0" eb="2">
      <t>マツサカ</t>
    </rPh>
    <rPh sb="2" eb="3">
      <t>シン</t>
    </rPh>
    <rPh sb="3" eb="5">
      <t>デンリョク</t>
    </rPh>
    <phoneticPr fontId="2"/>
  </si>
  <si>
    <t>未来投資基金</t>
    <rPh sb="0" eb="2">
      <t>ミライ</t>
    </rPh>
    <rPh sb="2" eb="4">
      <t>トウシ</t>
    </rPh>
    <rPh sb="4" eb="6">
      <t>キキン</t>
    </rPh>
    <phoneticPr fontId="5"/>
  </si>
  <si>
    <t>公共施設マネジメント基金</t>
    <phoneticPr fontId="2"/>
  </si>
  <si>
    <t>ふるさと応援基金</t>
    <phoneticPr fontId="2"/>
  </si>
  <si>
    <t>みえ松阪マラソン応援基金</t>
    <phoneticPr fontId="2"/>
  </si>
  <si>
    <t>松阪市民病院事業基金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</si>
  <si>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</si>
  <si>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</si>
  <si>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</si>
  <si>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</si>
  <si>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</si>
  <si>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</si>
  <si>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</si>
  <si>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</si>
  <si>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</si>
  <si>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将来負担比率は平成26年度以降、充当可能な財源額が将来負担額を上回っているため分子が負数となりバー表示である。（グラフ表記なし）</t>
    <rPh sb="0" eb="2">
      <t>ショウライ</t>
    </rPh>
    <rPh sb="2" eb="4">
      <t>フタン</t>
    </rPh>
    <rPh sb="4" eb="6">
      <t>ヒリツ</t>
    </rPh>
    <rPh sb="7" eb="9">
      <t>ヘイセイ</t>
    </rPh>
    <rPh sb="11" eb="13">
      <t>ネンド</t>
    </rPh>
    <rPh sb="13" eb="15">
      <t>イコウ</t>
    </rPh>
    <rPh sb="16" eb="18">
      <t>ジュウトウ</t>
    </rPh>
    <rPh sb="18" eb="20">
      <t>カノウ</t>
    </rPh>
    <rPh sb="21" eb="23">
      <t>ザイゲン</t>
    </rPh>
    <rPh sb="23" eb="24">
      <t>ガク</t>
    </rPh>
    <rPh sb="25" eb="27">
      <t>ショウライ</t>
    </rPh>
    <rPh sb="27" eb="29">
      <t>フタン</t>
    </rPh>
    <rPh sb="29" eb="30">
      <t>ガク</t>
    </rPh>
    <rPh sb="31" eb="33">
      <t>ウワマワ</t>
    </rPh>
    <rPh sb="39" eb="41">
      <t>ブンシ</t>
    </rPh>
    <rPh sb="42" eb="44">
      <t>フスウ</t>
    </rPh>
    <rPh sb="49" eb="51">
      <t>ヒョウジ</t>
    </rPh>
    <rPh sb="59" eb="61">
      <t>ヒョウキ</t>
    </rPh>
    <phoneticPr fontId="5"/>
  </si>
  <si>
    <t>将来負担比率は平成26年度以降、充当可能な財源額が将来負担額を上回っているため分子が負数となりバー表示である。（グラフ表記なし）
実質公債費比率について、延長前の合併特例事業債の発行期限である令和2年度を終期とした複数の大型事業を平成29年度から令和元年度に集中して実施したために、合併特例事業債をはじめとした地方債償還額が増加し、一時的に数値が悪化していたが、令和3年度以降、これらの償還分が大幅に減少したことにより改善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</si>
</sst>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6F80-4920-8E00-FBE2BD9C72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54791</c:v>
                </c:pt>
                <c:pt idx="1">
                  <c:v>34465</c:v>
                </c:pt>
                <c:pt idx="2">
                  <c:v>31066</c:v>
                </c:pt>
                <c:pt idx="3">
                  <c:v>39538</c:v>
                </c:pt>
                <c:pt idx="4">
                  <c:v>38454</c:v>
                </c:pt>
              </c:numCache>
            </c:numRef>
          </c:val>
          <c:smooth val="0"/>
          <c:extLst>
            <c:ext xmlns:c16="http://schemas.microsoft.com/office/drawing/2014/chart" uri="{C3380CC4-5D6E-409C-BE32-E72D297353CC}">
              <c16:uniqueId val="{00000001-6F80-4920-8E00-FBE2BD9C72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4.79</c:v>
                </c:pt>
                <c:pt idx="1">
                  <c:v>6.21</c:v>
                </c:pt>
                <c:pt idx="2">
                  <c:v>4.75</c:v>
                </c:pt>
                <c:pt idx="3">
                  <c:v>8.3800000000000008</c:v>
                </c:pt>
                <c:pt idx="4">
                  <c:v>5.78</c:v>
                </c:pt>
              </c:numCache>
            </c:numRef>
          </c:val>
          <c:extLst>
            <c:ext xmlns:c16="http://schemas.microsoft.com/office/drawing/2014/chart" uri="{C3380CC4-5D6E-409C-BE32-E72D297353CC}">
              <c16:uniqueId val="{00000000-FCDF-4CEC-95E7-0795C52188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20.04</c:v>
                </c:pt>
                <c:pt idx="1">
                  <c:v>17.89</c:v>
                </c:pt>
                <c:pt idx="2">
                  <c:v>26.46</c:v>
                </c:pt>
                <c:pt idx="3">
                  <c:v>28.19</c:v>
                </c:pt>
                <c:pt idx="4">
                  <c:v>32.11</c:v>
                </c:pt>
              </c:numCache>
            </c:numRef>
          </c:val>
          <c:extLst>
            <c:ext xmlns:c16="http://schemas.microsoft.com/office/drawing/2014/chart" uri="{C3380CC4-5D6E-409C-BE32-E72D297353CC}">
              <c16:uniqueId val="{00000001-FCDF-4CEC-95E7-0795C52188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-4.25</c:v>
                </c:pt>
                <c:pt idx="1">
                  <c:v>0.66</c:v>
                </c:pt>
                <c:pt idx="2">
                  <c:v>6.31</c:v>
                </c:pt>
                <c:pt idx="3">
                  <c:v>4.28</c:v>
                </c:pt>
                <c:pt idx="4">
                  <c:v>1.65</c:v>
                </c:pt>
              </c:numCache>
            </c:numRef>
          </c:val>
          <c:smooth val="0"/>
          <c:extLst>
            <c:ext xmlns:c16="http://schemas.microsoft.com/office/drawing/2014/chart" uri="{C3380CC4-5D6E-409C-BE32-E72D297353CC}">
              <c16:uniqueId val="{00000002-FCDF-4CEC-95E7-0795C52188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1.92</c:v>
                </c:pt>
                <c:pt idx="2">
                  <c:v>#N/A</c:v>
                </c:pt>
                <c:pt idx="3">
                  <c:v>1.67</c:v>
                </c:pt>
                <c:pt idx="4">
                  <c:v>#N/A</c:v>
                </c:pt>
                <c:pt idx="5">
                  <c:v>1.96</c:v>
                </c:pt>
                <c:pt idx="6">
                  <c:v>#N/A</c:v>
                </c:pt>
                <c:pt idx="7">
                  <c:v>2.02</c:v>
                </c:pt>
                <c:pt idx="8">
                  <c:v>#N/A</c:v>
                </c:pt>
                <c:pt idx="9">
                  <c:v>0</c:v>
                </c:pt>
              </c:numCache>
            </c:numRef>
          </c:val>
          <c:extLst>
            <c:ext xmlns:c16="http://schemas.microsoft.com/office/drawing/2014/chart" uri="{C3380CC4-5D6E-409C-BE32-E72D297353CC}">
              <c16:uniqueId val="{00000000-EBE4-4E07-A6B1-E334B4B97B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E4-4E07-A6B1-E334B4B97BE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7.0000000000000007E-2</c:v>
                </c:pt>
                <c:pt idx="4">
                  <c:v>#N/A</c:v>
                </c:pt>
                <c:pt idx="5">
                  <c:v>0.1</c:v>
                </c:pt>
                <c:pt idx="6">
                  <c:v>#N/A</c:v>
                </c:pt>
                <c:pt idx="7">
                  <c:v>0.1</c:v>
                </c:pt>
                <c:pt idx="8">
                  <c:v>#N/A</c:v>
                </c:pt>
                <c:pt idx="9">
                  <c:v>0.1</c:v>
                </c:pt>
              </c:numCache>
            </c:numRef>
          </c:val>
          <c:extLst>
            <c:ext xmlns:c16="http://schemas.microsoft.com/office/drawing/2014/chart" uri="{C3380CC4-5D6E-409C-BE32-E72D297353CC}">
              <c16:uniqueId val="{00000002-EBE4-4E07-A6B1-E334B4B97BE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1.36</c:v>
                </c:pt>
                <c:pt idx="2">
                  <c:v>#N/A</c:v>
                </c:pt>
                <c:pt idx="3">
                  <c:v>2.0699999999999998</c:v>
                </c:pt>
                <c:pt idx="4">
                  <c:v>#N/A</c:v>
                </c:pt>
                <c:pt idx="5">
                  <c:v>1.03</c:v>
                </c:pt>
                <c:pt idx="6">
                  <c:v>#N/A</c:v>
                </c:pt>
                <c:pt idx="7">
                  <c:v>1.51</c:v>
                </c:pt>
                <c:pt idx="8">
                  <c:v>#N/A</c:v>
                </c:pt>
                <c:pt idx="9">
                  <c:v>1.26</c:v>
                </c:pt>
              </c:numCache>
            </c:numRef>
          </c:val>
          <c:extLst>
            <c:ext xmlns:c16="http://schemas.microsoft.com/office/drawing/2014/chart" uri="{C3380CC4-5D6E-409C-BE32-E72D297353CC}">
              <c16:uniqueId val="{00000003-EBE4-4E07-A6B1-E334B4B97BE7}"/>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1.01</c:v>
                </c:pt>
                <c:pt idx="2">
                  <c:v>#N/A</c:v>
                </c:pt>
                <c:pt idx="3">
                  <c:v>0.81</c:v>
                </c:pt>
                <c:pt idx="4">
                  <c:v>#N/A</c:v>
                </c:pt>
                <c:pt idx="5">
                  <c:v>1.23</c:v>
                </c:pt>
                <c:pt idx="6">
                  <c:v>#N/A</c:v>
                </c:pt>
                <c:pt idx="7">
                  <c:v>1.57</c:v>
                </c:pt>
                <c:pt idx="8">
                  <c:v>#N/A</c:v>
                </c:pt>
                <c:pt idx="9">
                  <c:v>1.57</c:v>
                </c:pt>
              </c:numCache>
            </c:numRef>
          </c:val>
          <c:extLst>
            <c:ext xmlns:c16="http://schemas.microsoft.com/office/drawing/2014/chart" uri="{C3380CC4-5D6E-409C-BE32-E72D297353CC}">
              <c16:uniqueId val="{00000004-EBE4-4E07-A6B1-E334B4B97BE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2.0699999999999998</c:v>
                </c:pt>
              </c:numCache>
            </c:numRef>
          </c:val>
          <c:extLst>
            <c:ext xmlns:c16="http://schemas.microsoft.com/office/drawing/2014/chart" uri="{C3380CC4-5D6E-409C-BE32-E72D297353CC}">
              <c16:uniqueId val="{00000005-EBE4-4E07-A6B1-E334B4B97BE7}"/>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1.57</c:v>
                </c:pt>
                <c:pt idx="2">
                  <c:v>#N/A</c:v>
                </c:pt>
                <c:pt idx="3">
                  <c:v>2.52</c:v>
                </c:pt>
                <c:pt idx="4">
                  <c:v>#N/A</c:v>
                </c:pt>
                <c:pt idx="5">
                  <c:v>2.9</c:v>
                </c:pt>
                <c:pt idx="6">
                  <c:v>#N/A</c:v>
                </c:pt>
                <c:pt idx="7">
                  <c:v>2.64</c:v>
                </c:pt>
                <c:pt idx="8">
                  <c:v>#N/A</c:v>
                </c:pt>
                <c:pt idx="9">
                  <c:v>4.17</c:v>
                </c:pt>
              </c:numCache>
            </c:numRef>
          </c:val>
          <c:extLst>
            <c:ext xmlns:c16="http://schemas.microsoft.com/office/drawing/2014/chart" uri="{C3380CC4-5D6E-409C-BE32-E72D297353CC}">
              <c16:uniqueId val="{00000006-EBE4-4E07-A6B1-E334B4B97BE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4.79</c:v>
                </c:pt>
                <c:pt idx="2">
                  <c:v>#N/A</c:v>
                </c:pt>
                <c:pt idx="3">
                  <c:v>6.19</c:v>
                </c:pt>
                <c:pt idx="4">
                  <c:v>#N/A</c:v>
                </c:pt>
                <c:pt idx="5">
                  <c:v>4.74</c:v>
                </c:pt>
                <c:pt idx="6">
                  <c:v>#N/A</c:v>
                </c:pt>
                <c:pt idx="7">
                  <c:v>8.3800000000000008</c:v>
                </c:pt>
                <c:pt idx="8">
                  <c:v>#N/A</c:v>
                </c:pt>
                <c:pt idx="9">
                  <c:v>5.78</c:v>
                </c:pt>
              </c:numCache>
            </c:numRef>
          </c:val>
          <c:extLst>
            <c:ext xmlns:c16="http://schemas.microsoft.com/office/drawing/2014/chart" uri="{C3380CC4-5D6E-409C-BE32-E72D297353CC}">
              <c16:uniqueId val="{00000007-EBE4-4E07-A6B1-E334B4B97BE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8.7899999999999991</c:v>
                </c:pt>
                <c:pt idx="2">
                  <c:v>#N/A</c:v>
                </c:pt>
                <c:pt idx="3">
                  <c:v>9.0399999999999991</c:v>
                </c:pt>
                <c:pt idx="4">
                  <c:v>#N/A</c:v>
                </c:pt>
                <c:pt idx="5">
                  <c:v>9.98</c:v>
                </c:pt>
                <c:pt idx="6">
                  <c:v>#N/A</c:v>
                </c:pt>
                <c:pt idx="7">
                  <c:v>10.37</c:v>
                </c:pt>
                <c:pt idx="8">
                  <c:v>#N/A</c:v>
                </c:pt>
                <c:pt idx="9">
                  <c:v>10.26</c:v>
                </c:pt>
              </c:numCache>
            </c:numRef>
          </c:val>
          <c:extLst>
            <c:ext xmlns:c16="http://schemas.microsoft.com/office/drawing/2014/chart" uri="{C3380CC4-5D6E-409C-BE32-E72D297353CC}">
              <c16:uniqueId val="{00000008-EBE4-4E07-A6B1-E334B4B97BE7}"/>
            </c:ext>
          </c:extLst>
        </c:ser>
        <c:ser>
          <c:idx val="9"/>
          <c:order val="9"/>
          <c:tx>
            <c:strRef>
              <c:f>データシート!$A$36</c:f>
              <c:strCache>
                <c:ptCount val="1"/>
                <c:pt idx="0">
                  <c:v>松阪市民病院事業会計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6.55</c:v>
                </c:pt>
                <c:pt idx="2">
                  <c:v>#N/A</c:v>
                </c:pt>
                <c:pt idx="3">
                  <c:v>8.56</c:v>
                </c:pt>
                <c:pt idx="4">
                  <c:v>#N/A</c:v>
                </c:pt>
                <c:pt idx="5">
                  <c:v>11.91</c:v>
                </c:pt>
                <c:pt idx="6">
                  <c:v>#N/A</c:v>
                </c:pt>
                <c:pt idx="7">
                  <c:v>15.5</c:v>
                </c:pt>
                <c:pt idx="8">
                  <c:v>#N/A</c:v>
                </c:pt>
                <c:pt idx="9">
                  <c:v>15.68</c:v>
                </c:pt>
              </c:numCache>
            </c:numRef>
          </c:val>
          <c:extLst>
            <c:ext xmlns:c16="http://schemas.microsoft.com/office/drawing/2014/chart" uri="{C3380CC4-5D6E-409C-BE32-E72D297353CC}">
              <c16:uniqueId val="{00000009-EBE4-4E07-A6B1-E334B4B97B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10083</c:v>
                </c:pt>
                <c:pt idx="5">
                  <c:v>10831</c:v>
                </c:pt>
                <c:pt idx="8">
                  <c:v>8242</c:v>
                </c:pt>
                <c:pt idx="11">
                  <c:v>7362</c:v>
                </c:pt>
                <c:pt idx="14">
                  <c:v>7477</c:v>
                </c:pt>
              </c:numCache>
            </c:numRef>
          </c:val>
          <c:extLst>
            <c:ext xmlns:c16="http://schemas.microsoft.com/office/drawing/2014/chart" uri="{C3380CC4-5D6E-409C-BE32-E72D297353CC}">
              <c16:uniqueId val="{00000000-DA8F-4251-8BCB-CA88517A7A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8F-4251-8BCB-CA88517A7A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8F-4251-8BCB-CA88517A7A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84</c:v>
                </c:pt>
                <c:pt idx="3">
                  <c:v>84</c:v>
                </c:pt>
                <c:pt idx="6">
                  <c:v>92</c:v>
                </c:pt>
                <c:pt idx="9">
                  <c:v>92</c:v>
                </c:pt>
                <c:pt idx="12">
                  <c:v>119</c:v>
                </c:pt>
              </c:numCache>
            </c:numRef>
          </c:val>
          <c:extLst>
            <c:ext xmlns:c16="http://schemas.microsoft.com/office/drawing/2014/chart" uri="{C3380CC4-5D6E-409C-BE32-E72D297353CC}">
              <c16:uniqueId val="{00000003-DA8F-4251-8BCB-CA88517A7A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2935</c:v>
                </c:pt>
                <c:pt idx="3">
                  <c:v>2621</c:v>
                </c:pt>
                <c:pt idx="6">
                  <c:v>2728</c:v>
                </c:pt>
                <c:pt idx="9">
                  <c:v>2668</c:v>
                </c:pt>
                <c:pt idx="12">
                  <c:v>3078</c:v>
                </c:pt>
              </c:numCache>
            </c:numRef>
          </c:val>
          <c:extLst>
            <c:ext xmlns:c16="http://schemas.microsoft.com/office/drawing/2014/chart" uri="{C3380CC4-5D6E-409C-BE32-E72D297353CC}">
              <c16:uniqueId val="{00000004-DA8F-4251-8BCB-CA88517A7A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8F-4251-8BCB-CA88517A7A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8F-4251-8BCB-CA88517A7A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8775</c:v>
                </c:pt>
                <c:pt idx="3">
                  <c:v>9569</c:v>
                </c:pt>
                <c:pt idx="6">
                  <c:v>5917</c:v>
                </c:pt>
                <c:pt idx="9">
                  <c:v>4780</c:v>
                </c:pt>
                <c:pt idx="12">
                  <c:v>5197</c:v>
                </c:pt>
              </c:numCache>
            </c:numRef>
          </c:val>
          <c:extLst>
            <c:ext xmlns:c16="http://schemas.microsoft.com/office/drawing/2014/chart" uri="{C3380CC4-5D6E-409C-BE32-E72D297353CC}">
              <c16:uniqueId val="{00000007-DA8F-4251-8BCB-CA88517A7A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1711</c:v>
                </c:pt>
                <c:pt idx="2">
                  <c:v>#N/A</c:v>
                </c:pt>
                <c:pt idx="3">
                  <c:v>#N/A</c:v>
                </c:pt>
                <c:pt idx="4">
                  <c:v>1443</c:v>
                </c:pt>
                <c:pt idx="5">
                  <c:v>#N/A</c:v>
                </c:pt>
                <c:pt idx="6">
                  <c:v>#N/A</c:v>
                </c:pt>
                <c:pt idx="7">
                  <c:v>495</c:v>
                </c:pt>
                <c:pt idx="8">
                  <c:v>#N/A</c:v>
                </c:pt>
                <c:pt idx="9">
                  <c:v>#N/A</c:v>
                </c:pt>
                <c:pt idx="10">
                  <c:v>178</c:v>
                </c:pt>
                <c:pt idx="11">
                  <c:v>#N/A</c:v>
                </c:pt>
                <c:pt idx="12">
                  <c:v>#N/A</c:v>
                </c:pt>
                <c:pt idx="13">
                  <c:v>917</c:v>
                </c:pt>
                <c:pt idx="14">
                  <c:v>#N/A</c:v>
                </c:pt>
              </c:numCache>
            </c:numRef>
          </c:val>
          <c:smooth val="0"/>
          <c:extLst>
            <c:ext xmlns:c16="http://schemas.microsoft.com/office/drawing/2014/chart" uri="{C3380CC4-5D6E-409C-BE32-E72D297353CC}">
              <c16:uniqueId val="{00000008-DA8F-4251-8BCB-CA88517A7A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72024</c:v>
                </c:pt>
                <c:pt idx="5">
                  <c:v>68287</c:v>
                </c:pt>
                <c:pt idx="8">
                  <c:v>66830</c:v>
                </c:pt>
                <c:pt idx="11">
                  <c:v>65277</c:v>
                </c:pt>
                <c:pt idx="14">
                  <c:v>62691</c:v>
                </c:pt>
              </c:numCache>
            </c:numRef>
          </c:val>
          <c:extLst>
            <c:ext xmlns:c16="http://schemas.microsoft.com/office/drawing/2014/chart" uri="{C3380CC4-5D6E-409C-BE32-E72D297353CC}">
              <c16:uniqueId val="{00000000-4C8A-4CC7-9AAC-AB4706CFED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13315</c:v>
                </c:pt>
                <c:pt idx="5">
                  <c:v>12912</c:v>
                </c:pt>
                <c:pt idx="8">
                  <c:v>11407</c:v>
                </c:pt>
                <c:pt idx="11">
                  <c:v>10778</c:v>
                </c:pt>
                <c:pt idx="14">
                  <c:v>10527</c:v>
                </c:pt>
              </c:numCache>
            </c:numRef>
          </c:val>
          <c:extLst>
            <c:ext xmlns:c16="http://schemas.microsoft.com/office/drawing/2014/chart" uri="{C3380CC4-5D6E-409C-BE32-E72D297353CC}">
              <c16:uniqueId val="{00000001-4C8A-4CC7-9AAC-AB4706CFED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15740</c:v>
                </c:pt>
                <c:pt idx="5">
                  <c:v>16305</c:v>
                </c:pt>
                <c:pt idx="8">
                  <c:v>21078</c:v>
                </c:pt>
                <c:pt idx="11">
                  <c:v>22119</c:v>
                </c:pt>
                <c:pt idx="14">
                  <c:v>23962</c:v>
                </c:pt>
              </c:numCache>
            </c:numRef>
          </c:val>
          <c:extLst>
            <c:ext xmlns:c16="http://schemas.microsoft.com/office/drawing/2014/chart" uri="{C3380CC4-5D6E-409C-BE32-E72D297353CC}">
              <c16:uniqueId val="{00000002-4C8A-4CC7-9AAC-AB4706CFED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8A-4CC7-9AAC-AB4706CFED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8A-4CC7-9AAC-AB4706CFED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8A-4CC7-9AAC-AB4706CFED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10128</c:v>
                </c:pt>
                <c:pt idx="3">
                  <c:v>10019</c:v>
                </c:pt>
                <c:pt idx="6">
                  <c:v>9952</c:v>
                </c:pt>
                <c:pt idx="9">
                  <c:v>10119</c:v>
                </c:pt>
                <c:pt idx="12">
                  <c:v>10439</c:v>
                </c:pt>
              </c:numCache>
            </c:numRef>
          </c:val>
          <c:extLst>
            <c:ext xmlns:c16="http://schemas.microsoft.com/office/drawing/2014/chart" uri="{C3380CC4-5D6E-409C-BE32-E72D297353CC}">
              <c16:uniqueId val="{00000006-4C8A-4CC7-9AAC-AB4706CFED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557</c:v>
                </c:pt>
                <c:pt idx="3">
                  <c:v>482</c:v>
                </c:pt>
                <c:pt idx="6">
                  <c:v>508</c:v>
                </c:pt>
                <c:pt idx="9">
                  <c:v>386</c:v>
                </c:pt>
                <c:pt idx="12">
                  <c:v>246</c:v>
                </c:pt>
              </c:numCache>
            </c:numRef>
          </c:val>
          <c:extLst>
            <c:ext xmlns:c16="http://schemas.microsoft.com/office/drawing/2014/chart" uri="{C3380CC4-5D6E-409C-BE32-E72D297353CC}">
              <c16:uniqueId val="{00000007-4C8A-4CC7-9AAC-AB4706CFED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36959</c:v>
                </c:pt>
                <c:pt idx="3">
                  <c:v>35500</c:v>
                </c:pt>
                <c:pt idx="6">
                  <c:v>31974</c:v>
                </c:pt>
                <c:pt idx="9">
                  <c:v>30516</c:v>
                </c:pt>
                <c:pt idx="12">
                  <c:v>30431</c:v>
                </c:pt>
              </c:numCache>
            </c:numRef>
          </c:val>
          <c:extLst>
            <c:ext xmlns:c16="http://schemas.microsoft.com/office/drawing/2014/chart" uri="{C3380CC4-5D6E-409C-BE32-E72D297353CC}">
              <c16:uniqueId val="{00000008-4C8A-4CC7-9AAC-AB4706CFED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8A-4CC7-9AAC-AB4706CFED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47601</c:v>
                </c:pt>
                <c:pt idx="3">
                  <c:v>44044</c:v>
                </c:pt>
                <c:pt idx="6">
                  <c:v>45606</c:v>
                </c:pt>
                <c:pt idx="9">
                  <c:v>46449</c:v>
                </c:pt>
                <c:pt idx="12">
                  <c:v>45403</c:v>
                </c:pt>
              </c:numCache>
            </c:numRef>
          </c:val>
          <c:extLst>
            <c:ext xmlns:c16="http://schemas.microsoft.com/office/drawing/2014/chart" uri="{C3380CC4-5D6E-409C-BE32-E72D297353CC}">
              <c16:uniqueId val="{0000000A-4C8A-4CC7-9AAC-AB4706CFED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8A-4CC7-9AAC-AB4706CFED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11311</c:v>
                </c:pt>
                <c:pt idx="1">
                  <c:v>11649</c:v>
                </c:pt>
                <c:pt idx="2">
                  <c:v>13390</c:v>
                </c:pt>
              </c:numCache>
            </c:numRef>
          </c:val>
          <c:extLst>
            <c:ext xmlns:c16="http://schemas.microsoft.com/office/drawing/2014/chart" uri="{C3380CC4-5D6E-409C-BE32-E72D297353CC}">
              <c16:uniqueId val="{00000000-EC95-46E1-A2C8-4D2EA2C47F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177</c:v>
                </c:pt>
                <c:pt idx="1">
                  <c:v>85</c:v>
                </c:pt>
                <c:pt idx="2">
                  <c:v>81</c:v>
                </c:pt>
              </c:numCache>
            </c:numRef>
          </c:val>
          <c:extLst>
            <c:ext xmlns:c16="http://schemas.microsoft.com/office/drawing/2014/chart" uri="{C3380CC4-5D6E-409C-BE32-E72D297353CC}">
              <c16:uniqueId val="{00000001-EC95-46E1-A2C8-4D2EA2C47F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7185</c:v>
                </c:pt>
                <c:pt idx="1">
                  <c:v>9531</c:v>
                </c:pt>
                <c:pt idx="2">
                  <c:v>9733</c:v>
                </c:pt>
              </c:numCache>
            </c:numRef>
          </c:val>
          <c:extLst>
            <c:ext xmlns:c16="http://schemas.microsoft.com/office/drawing/2014/chart" uri="{C3380CC4-5D6E-409C-BE32-E72D297353CC}">
              <c16:uniqueId val="{00000002-EC95-46E1-A2C8-4D2EA2C47F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{E842141C-35AD-4EEF-A60C-B8B219396E0E}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F3-479B-85A5-FC17F75ED5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{781192D3-F501-4D30-8E84-F970B60CD188}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F3-479B-85A5-FC17F75ED5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{986E8B1D-1B51-478F-9D00-27D4372CB33B}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F3-479B-85A5-FC17F75ED5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{DB5CFE43-ECF8-4EF4-B096-F4264D9E4B41}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F3-479B-85A5-FC17F75ED5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{DB8F3A03-D8CE-4D43-B2EC-9BA7B03B3B90}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F3-479B-85A5-FC17F75ED5C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{69554337-D41B-4955-BC4F-97C42E13D840}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F3-479B-85A5-FC17F75ED5C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{B11B5E3B-C538-4518-A6F4-5F316F4DA48A}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F3-479B-85A5-FC17F75ED5C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{BBB4A87D-7309-4DC5-990D-E777077039CC}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F3-479B-85A5-FC17F75ED5C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{D9455834-B9D7-48C7-81F9-6B4DCE85D280}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F3-479B-85A5-FC17F75ED5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68.400000000000006</c:v>
                </c:pt>
                <c:pt idx="16">
                  <c:v>69.2</c:v>
                </c:pt>
                <c:pt idx="24">
                  <c:v>70.2</c:v>
                </c:pt>
                <c:pt idx="32">
                  <c:v>71.099999999999994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3F3-479B-85A5-FC17F75ED5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{A7DB771C-F2F2-437B-BAEB-D9DC5C2038AF}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F3-479B-85A5-FC17F75ED5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{F874E79A-3FDB-437B-AF84-410C8595505C}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F3-479B-85A5-FC17F75ED5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{2CE202DA-AE52-41C3-84A2-A8298D329E74}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F3-479B-85A5-FC17F75ED5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{861F7817-7E00-447B-ABAD-3B61E99788FD}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F3-479B-85A5-FC17F75ED5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{3F89397C-81C3-44AA-B86E-E56D359E212E}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F3-479B-85A5-FC17F75ED5C9}"/>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{9728E3AB-9E27-4C37-8FF5-A1E61136C12E}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F3-479B-85A5-FC17F75ED5C9}"/>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{4B380976-0352-49EF-B519-9D28E92F4E8A}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F3-479B-85A5-FC17F75ED5C9}"/>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{E849965E-BFF2-4FD3-81E5-D69B1A589F3E}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F3-479B-85A5-FC17F75ED5C9}"/>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{F4A41838-8E3B-4ED3-94F4-446613CB8B37}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F3-479B-85A5-FC17F75ED5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83F3-479B-85A5-FC17F75ED5C9}"/>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{085EE5E6-9AE4-46CD-8972-F00EF33319BF}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D7C-4F1E-83EF-5D961B294C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{3773561B-C88A-479B-9114-F7DAAFA4F744}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7C-4F1E-83EF-5D961B294C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{5A22DDEC-5B24-471B-A9E6-7B6B55073B01}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7C-4F1E-83EF-5D961B294C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{2543FA21-2FFB-46E5-806B-4C463854F4CA}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7C-4F1E-83EF-5D961B294C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{47A1E462-2CF7-4019-B56E-88153CA2810F}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7C-4F1E-83EF-5D961B294CD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{9C1475A7-0AC6-4054-ABB4-2928EAF2907F}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D7C-4F1E-83EF-5D961B294CD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{E165C883-275C-4356-A0BF-93D728EAE5A1}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D7C-4F1E-83EF-5D961B294CD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{B74184FB-A359-46A4-81C7-E9283A6BBF6B}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D7C-4F1E-83EF-5D961B294CD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{5E9304E8-B139-4FD1-921D-929A55019DC4}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D7C-4F1E-83EF-5D961B294C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4</c:v>
                </c:pt>
                <c:pt idx="16">
                  <c:v>3.6</c:v>
                </c:pt>
                <c:pt idx="24">
                  <c:v>2</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D7C-4F1E-83EF-5D961B294C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{557B539D-82FD-46F0-9BC7-FCF2C4EB9412}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D7C-4F1E-83EF-5D961B294C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{3680CAC1-FFDD-4B2D-A321-40C1AC58C815}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7C-4F1E-83EF-5D961B294C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{17175962-61DC-441E-ACB9-C78CAFF1DC7D}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7C-4F1E-83EF-5D961B294C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{83818706-063D-48B9-9C2E-A0D4E7DF4461}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7C-4F1E-83EF-5D961B294C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{B391C577-6262-4907-908F-03DF20F8B960}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7C-4F1E-83EF-5D961B294C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{32A60BB6-15D6-4246-8699-C2BBB2B77AD1}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D7C-4F1E-83EF-5D961B294CD4}"/>
                </c:ext>
              </c:extLst>
            </c:dLbl>
            <c:dLbl>
              <c:idx val="16"/>
              <c:layout>
                <c:manualLayout>
                  <c:x val="-4.4905057365901176E-2"/>
                  <c:y val="-5.81047285888758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{DC72E529-400A-4E33-A870-4A800931FAA1}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D7C-4F1E-83EF-5D961B294CD4}"/>
                </c:ext>
              </c:extLst>
            </c:dLbl>
            <c:dLbl>
              <c:idx val="24"/>
              <c:layout>
                <c:manualLayout>
                  <c:x val="-2.569389881362629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{7750D20A-233F-4430-BEE7-07B8E61B82D0}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D7C-4F1E-83EF-5D961B294CD4}"/>
                </c:ext>
              </c:extLst>
            </c:dLbl>
            <c:dLbl>
              <c:idx val="32"/>
              <c:layout>
                <c:manualLayout>
                  <c:x val="-2.4112143789227984E-2"/>
                  <c:y val="-6.67285655867120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{A6F0D6BE-1736-485A-A350-BBAE0211B9A4}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D7C-4F1E-83EF-5D961B294C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7D7C-4F1E-83EF-5D961B294CD4}"/>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年度から令和元年度までを集中投資期間として大型の投資的事業を実施してきたことにより、その財源として市債借入が大幅に増額した。</a:t>
          </a:r>
        </a:p>
        <a:p>
          <a:r>
            <a:rPr kumimoji="1" lang="ja-JP" altLang="en-US" sz="1400">
              <a:latin typeface="ＭＳ ゴシック" pitchFamily="49" charset="-128"/>
              <a:ea typeface="ＭＳ ゴシック" pitchFamily="49" charset="-128"/>
            </a:rPr>
            <a:t>　これに伴う公債費関連の指標悪化を一時的なものとするべく、平成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年度から起債残高抑制のために財政調整基金を活用することで、短期間での償還を実施したことにより、元利償還金が大幅に増加した。令和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年度は短期償還分の元利償還金がなくなったが、未来投資基金の積み立てに要した合併特例事業債の償還を短期間で行っているため令和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年度より増加となった。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年度では地方債残高は若干の減（△</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億円）等により引き続き分子がマイナスとなり非表示となった。</a:t>
          </a:r>
        </a:p>
        <a:p>
          <a:r>
            <a:rPr kumimoji="1" lang="ja-JP" altLang="en-US" sz="1400">
              <a:latin typeface="ＭＳ ゴシック" pitchFamily="49" charset="-128"/>
              <a:ea typeface="ＭＳ ゴシック" pitchFamily="49" charset="-128"/>
            </a:rPr>
            <a:t>　将来負担比率の分子については、令和元年度までの集中投資期間中、令和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未来投資基金における合併特例事業債の借入により地方債の現在高は年度により大きな変動がある。充当可能基金は、集中投資期間における短期償還には財政調整基金を一部原資としたことから減少傾向であったが影響がなくなったこと、普通交付税の再算定による地方交付税の増や景気回復による交付金の増等により財政調整基金は増加すること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年度に基金全体について今後の見込、整理の可否等の視点から見直しを実施し、整理を行った。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整理の主な内容は基金を整理し、今後も存続していくもの、時限的に一定期間後までは継続していくもの（例：スポーツ振興基金については国体まで存続し、それまでに残額を全て事業に充当させる等）、定額運用基金の金額の変更等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回の前年度比で大幅に増額となったのは、財政調整基金の増額に加えて、その他特定目的基金において、公共施設マネジメント基金、過疎地域持続的発展基金、及び、みえ松阪マラソン応援基金等において積立金が繰入金を上回っ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年度の整理に従い、一部の基金を除き、順次その他特定目的基金は事業充当されて廃止されていくものと考えている。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公共施設マネジメント基金について、その効果が全庁的に広まったこともあり、大きく繰入を行うこととなった。今後もその需要が増すことが予想され、事業繰入は増加傾向にあるため、クリーンセンター売電収入の一部を毎年積み立てるとともに、充当事業に関する要件を整理して一気に枯渇しないよう手当を施す必要が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未来投資基金については、合併特例事業債を最大限に活用するべく、令和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億円の積み立てを行った。今後は償還を終えた分から事業実施のために活用を検討していく。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未来投資基金：新市建設計画に基づく事業に充当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公共施設マネジメント基金：公共施設マネジメント（施設の集約、複合化、転用、除却）に係る事業に充当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ふるさと応援基金：ふるさと応援寄附者の意向に沿って事業充当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みえ松阪マラソン応援基金：みえ松阪マラソン事業に充当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松阪市民病院事業基金：松阪市民病院の医療の質の向上、人材の育成及び確保並びに健全な運営に要する松阪市民病院事業会計への繰出金に充当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未来投資基金：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万円積立（未来投資基金利子）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万円積立（クリーンセンター売電収入等）、約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万円繰入（市営住宅解体事業等）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5,324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万円積立（ふるさと応援寄附金）、約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1,064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万円繰入（新たな学びの創造事業等）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万円積立（ふるさと応援寄附金等）、約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万円繰入（みえ松阪マラソン事業）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松阪市民病院事業基金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万円繰入（松阪市民病院事業会計への繰出金）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未来投資基金：原資の合併特例事業債償還済額について新市建設計画に基づく事業に充当していく。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公共施設マネジメント基金：今後需要は増加する見込みであることから定期的に積立を実施（クリーンセンター売電収入）し、できる限り延命化を図っていく。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ふるさと応援基金：ふるさと応援寄附、返礼品分を控除した部分について寄附者の意向に沿った事業に充当していく。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みえ松阪マラソン応援基金：ふるさと納税制度等による寄附金を積み立て、みえ松阪マラソン事業に充当していく。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松阪市民病院事業基金：医療の質の向上、人材の育成及び確保並びに健全な運に要する松阪市民病院事業会計への繰出金に充当していく。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を集中投資期間と位置づけ、従来から計画的に進めてきた大規模事業や新たな課題懸案事項（小中学校エアコン整備）等について、大規模な投資をしていくことから、事業費や完成後の公債費増加に備えるため、財政調整基金を積み増してい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集中投資期間に要した合併特例事業債の短期償還を財政調整基金を活用し実施したため、残高は減少したが、景気回復による法人事業税交付金等の増、普通交付税の再算定による地方交付税の増等によ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年度末の残高は増加した。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集中投資期間による短期償還は終了したものの、令和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造成した未来投資基金の積み立てに要した合併特例事業債の償還が必要となり、関係する財政指標の悪化や将来世代への負担増が懸念される。そのため、本基金を活用して公債費を増額し、影響を数年に留めるよう対応することとしている。また、金利は上昇傾向にあることから本基金を活用して早期の償還を行うこととしている。但し、一定程度以下に残高がならないよう注意を払っていく必要が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本市の一般会計の減債基金は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種に分かれ、移動通信用鉄塔整備事業債に係るものと、消防本部において整備された消防救急デジタル無線の活動波整備費用に係るものと、特定の目的ではないものである。前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者は県や公益財団法人からの交付金等を財源としており、該当事業の償還額に合せて繰入れているものである。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目的が定まっているものについては、その償還額等に応じて繰入を実施していくものである。また、特定目的が定まっていないものについては、今後繰上償還を実施する際の原資として充当していく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県平均、全国平均、類団平均と比較すると、全てに対して本市の有形固定資産減価償却率は高い数値を示しており、上昇傾向にある。これは老朽施設が多く、更新が滞っている状況を示しており、公共施設等総合管理計画に基づき公共施設マネジメントを早急に進めなければならない状況であ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5" name="直線コネクタ 74"/>
        <xdr:cNvCxnSpPr/>
      </xdr:nvCxnSpPr>
      <xdr:spPr>
        <a:xfrm flipV="1">
          <a:off x="4760595" y="5445972"/>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6" name="有形固定資産減価償却率最小値テキスト"/>
        <xdr:cNvSpPr txBox="1"/>
      </xdr:nvSpPr>
      <xdr:spPr>
        <a:xfrm>
          <a:off x="4813300" y="665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7" name="直線コネクタ 76"/>
        <xdr:cNvCxnSpPr/>
      </xdr:nvCxnSpPr>
      <xdr:spPr>
        <a:xfrm>
          <a:off x="4673600" y="66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154322</xdr:rowOff>
    </xdr:from>
    <xdr:ext cx="405111" cy="259045"/>
    <xdr:sp macro="" textlink="">
      <xdr:nvSpPr>
        <xdr:cNvPr id="80" name="有形固定資産減価償却率平均値テキスト"/>
        <xdr:cNvSpPr txBox="1"/>
      </xdr:nvSpPr>
      <xdr:spPr>
        <a:xfrm>
          <a:off x="4813300" y="5897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フローチャート: 判断 80"/>
        <xdr:cNvSpPr/>
      </xdr:nvSpPr>
      <xdr:spPr>
        <a:xfrm>
          <a:off x="4711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2" name="フローチャート: 判断 81"/>
        <xdr:cNvSpPr/>
      </xdr:nvSpPr>
      <xdr:spPr>
        <a:xfrm>
          <a:off x="4000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123190</xdr:rowOff>
    </xdr:from>
    <xdr:to>
      <xdr:col>23</xdr:col>
      <xdr:colOff>136525</xdr:colOff>
      <xdr:row>33</xdr:row>
      <xdr:rowOff>53340</xdr:rowOff>
    </xdr:to>
    <xdr:sp macro="" textlink="">
      <xdr:nvSpPr>
        <xdr:cNvPr id="91" name="楕円 90"/>
        <xdr:cNvSpPr/>
      </xdr:nvSpPr>
      <xdr:spPr>
        <a:xfrm>
          <a:off x="4711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101617</xdr:rowOff>
    </xdr:from>
    <xdr:ext cx="405111" cy="259045"/>
    <xdr:sp macro="" textlink="">
      <xdr:nvSpPr>
        <xdr:cNvPr id="92" name="有形固定資産減価償却率該当値テキスト"/>
        <xdr:cNvSpPr txBox="1"/>
      </xdr:nvSpPr>
      <xdr:spPr>
        <a:xfrm>
          <a:off x="4813300"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93" name="楕円 92"/>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33</xdr:row>
      <xdr:rowOff>2540</xdr:rowOff>
    </xdr:to>
    <xdr:cxnSp macro="">
      <xdr:nvCxnSpPr>
        <xdr:cNvPr id="94" name="直線コネクタ 93"/>
        <xdr:cNvCxnSpPr/>
      </xdr:nvCxnSpPr>
      <xdr:spPr>
        <a:xfrm>
          <a:off x="4051300" y="639953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54822</xdr:rowOff>
    </xdr:from>
    <xdr:to>
      <xdr:col>15</xdr:col>
      <xdr:colOff>187325</xdr:colOff>
      <xdr:row>32</xdr:row>
      <xdr:rowOff>156422</xdr:rowOff>
    </xdr:to>
    <xdr:sp macro="" textlink="">
      <xdr:nvSpPr>
        <xdr:cNvPr id="95" name="楕円 94"/>
        <xdr:cNvSpPr/>
      </xdr:nvSpPr>
      <xdr:spPr>
        <a:xfrm>
          <a:off x="3238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105622</xdr:rowOff>
    </xdr:from>
    <xdr:to>
      <xdr:col>19</xdr:col>
      <xdr:colOff>136525</xdr:colOff>
      <xdr:row>32</xdr:row>
      <xdr:rowOff>141605</xdr:rowOff>
    </xdr:to>
    <xdr:cxnSp macro="">
      <xdr:nvCxnSpPr>
        <xdr:cNvPr id="96" name="直線コネクタ 95"/>
        <xdr:cNvCxnSpPr/>
      </xdr:nvCxnSpPr>
      <xdr:spPr>
        <a:xfrm>
          <a:off x="3289300" y="636354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97" name="楕円 96"/>
        <xdr:cNvSpPr/>
      </xdr:nvSpPr>
      <xdr:spPr>
        <a:xfrm>
          <a:off x="2476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32</xdr:row>
      <xdr:rowOff>105622</xdr:rowOff>
    </xdr:to>
    <xdr:cxnSp macro="">
      <xdr:nvCxnSpPr>
        <xdr:cNvPr id="98" name="直線コネクタ 97"/>
        <xdr:cNvCxnSpPr/>
      </xdr:nvCxnSpPr>
      <xdr:spPr>
        <a:xfrm>
          <a:off x="2527300" y="63347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8043</xdr:rowOff>
    </xdr:from>
    <xdr:to>
      <xdr:col>7</xdr:col>
      <xdr:colOff>187325</xdr:colOff>
      <xdr:row>32</xdr:row>
      <xdr:rowOff>109643</xdr:rowOff>
    </xdr:to>
    <xdr:sp macro="" textlink="">
      <xdr:nvSpPr>
        <xdr:cNvPr id="99" name="楕円 98"/>
        <xdr:cNvSpPr/>
      </xdr:nvSpPr>
      <xdr:spPr>
        <a:xfrm>
          <a:off x="1714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58843</xdr:rowOff>
    </xdr:from>
    <xdr:to>
      <xdr:col>11</xdr:col>
      <xdr:colOff>136525</xdr:colOff>
      <xdr:row>32</xdr:row>
      <xdr:rowOff>76835</xdr:rowOff>
    </xdr:to>
    <xdr:cxnSp macro="">
      <xdr:nvCxnSpPr>
        <xdr:cNvPr id="100" name="直線コネクタ 99"/>
        <xdr:cNvCxnSpPr/>
      </xdr:nvCxnSpPr>
      <xdr:spPr>
        <a:xfrm>
          <a:off x="1765300" y="631676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70925</xdr:rowOff>
    </xdr:from>
    <xdr:ext cx="405111" cy="259045"/>
    <xdr:sp macro="" textlink="">
      <xdr:nvSpPr>
        <xdr:cNvPr id="101" name="n_1aveValue有形固定資産減価償却率"/>
        <xdr:cNvSpPr txBox="1"/>
      </xdr:nvSpPr>
      <xdr:spPr>
        <a:xfrm>
          <a:off x="38360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102" name="n_2aveValue有形固定資産減価償却率"/>
        <xdr:cNvSpPr txBox="1"/>
      </xdr:nvSpPr>
      <xdr:spPr>
        <a:xfrm>
          <a:off x="3086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4" name="n_4aveValue有形固定資産減価償却率"/>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105" name="n_1mainValue有形固定資産減価償却率"/>
        <xdr:cNvSpPr txBox="1"/>
      </xdr:nvSpPr>
      <xdr:spPr>
        <a:xfrm>
          <a:off x="3836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147549</xdr:rowOff>
    </xdr:from>
    <xdr:ext cx="405111" cy="259045"/>
    <xdr:sp macro="" textlink="">
      <xdr:nvSpPr>
        <xdr:cNvPr id="106" name="n_2mainValue有形固定資産減価償却率"/>
        <xdr:cNvSpPr txBox="1"/>
      </xdr:nvSpPr>
      <xdr:spPr>
        <a:xfrm>
          <a:off x="3086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107" name="n_3mainValue有形固定資産減価償却率"/>
        <xdr:cNvSpPr txBox="1"/>
      </xdr:nvSpPr>
      <xdr:spPr>
        <a:xfrm>
          <a:off x="2324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100770</xdr:rowOff>
    </xdr:from>
    <xdr:ext cx="405111" cy="259045"/>
    <xdr:sp macro="" textlink="">
      <xdr:nvSpPr>
        <xdr:cNvPr id="108" name="n_4mainValue有形固定資産減価償却率"/>
        <xdr:cNvSpPr txBox="1"/>
      </xdr:nvSpPr>
      <xdr:spPr>
        <a:xfrm>
          <a:off x="1562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県平均、全国平均、類団平均と比較して低くなっている。平成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年度から令和元年度までに実施した地方債を財源とする各種施設の大規模更新に伴う地方債償還金が減少したため、一時的に増加した債務償還比率は減少傾向となっていた。令和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年度は、臨時財政対策債発行可能額が大幅に減少したことに加え、令和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年度に実施した合併特例事業債の基金増成分（未来投資基金）の借入に伴い数値は増加に転じたが、未来投資基金は地方債残高の影響を一時的なものに留めるため短期間での償還を行っていること等から令和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年度は、地方債残高が縮小し、数値も減少した。</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7" name="直線コネクタ 136"/>
        <xdr:cNvCxnSpPr/>
      </xdr:nvCxnSpPr>
      <xdr:spPr>
        <a:xfrm flipV="1">
          <a:off x="14793595" y="5312833"/>
          <a:ext cx="1269" cy="1340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8" name="債務償還比率最小値テキスト"/>
        <xdr:cNvSpPr txBox="1"/>
      </xdr:nvSpPr>
      <xdr:spPr>
        <a:xfrm>
          <a:off x="14846300" y="66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9" name="直線コネクタ 138"/>
        <xdr:cNvCxnSpPr/>
      </xdr:nvCxnSpPr>
      <xdr:spPr>
        <a:xfrm>
          <a:off x="14706600" y="665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122646</xdr:rowOff>
    </xdr:from>
    <xdr:ext cx="469744" cy="259045"/>
    <xdr:sp macro="" textlink="">
      <xdr:nvSpPr>
        <xdr:cNvPr id="142" name="債務償還比率平均値テキスト"/>
        <xdr:cNvSpPr txBox="1"/>
      </xdr:nvSpPr>
      <xdr:spPr>
        <a:xfrm>
          <a:off x="14846300" y="6037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3" name="フローチャート: 判断 142"/>
        <xdr:cNvSpPr/>
      </xdr:nvSpPr>
      <xdr:spPr>
        <a:xfrm>
          <a:off x="14744700" y="605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4" name="フローチャート: 判断 143"/>
        <xdr:cNvSpPr/>
      </xdr:nvSpPr>
      <xdr:spPr>
        <a:xfrm>
          <a:off x="140335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5" name="フローチャート: 判断 144"/>
        <xdr:cNvSpPr/>
      </xdr:nvSpPr>
      <xdr:spPr>
        <a:xfrm>
          <a:off x="13271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6" name="フローチャート: 判断 145"/>
        <xdr:cNvSpPr/>
      </xdr:nvSpPr>
      <xdr:spPr>
        <a:xfrm>
          <a:off x="12509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47" name="フローチャート: 判断 146"/>
        <xdr:cNvSpPr/>
      </xdr:nvSpPr>
      <xdr:spPr>
        <a:xfrm>
          <a:off x="11747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53" name="楕円 152"/>
        <xdr:cNvSpPr/>
      </xdr:nvSpPr>
      <xdr:spPr>
        <a:xfrm>
          <a:off x="14744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89552</xdr:rowOff>
    </xdr:from>
    <xdr:ext cx="469744" cy="259045"/>
    <xdr:sp macro="" textlink="">
      <xdr:nvSpPr>
        <xdr:cNvPr id="154" name="債務償還比率該当値テキスト"/>
        <xdr:cNvSpPr txBox="1"/>
      </xdr:nvSpPr>
      <xdr:spPr>
        <a:xfrm>
          <a:off x="14846300"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119211</xdr:rowOff>
    </xdr:from>
    <xdr:to>
      <xdr:col>72</xdr:col>
      <xdr:colOff>123825</xdr:colOff>
      <xdr:row>31</xdr:row>
      <xdr:rowOff>49361</xdr:rowOff>
    </xdr:to>
    <xdr:sp macro="" textlink="">
      <xdr:nvSpPr>
        <xdr:cNvPr id="155" name="楕円 154"/>
        <xdr:cNvSpPr/>
      </xdr:nvSpPr>
      <xdr:spPr>
        <a:xfrm>
          <a:off x="14033500" y="603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117475</xdr:rowOff>
    </xdr:from>
    <xdr:to>
      <xdr:col>76</xdr:col>
      <xdr:colOff>22225</xdr:colOff>
      <xdr:row>30</xdr:row>
      <xdr:rowOff>170011</xdr:rowOff>
    </xdr:to>
    <xdr:cxnSp macro="">
      <xdr:nvCxnSpPr>
        <xdr:cNvPr id="156" name="直線コネクタ 155"/>
        <xdr:cNvCxnSpPr/>
      </xdr:nvCxnSpPr>
      <xdr:spPr>
        <a:xfrm flipV="1">
          <a:off x="14084300" y="6032500"/>
          <a:ext cx="711200" cy="5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4964</xdr:rowOff>
    </xdr:from>
    <xdr:to>
      <xdr:col>68</xdr:col>
      <xdr:colOff>123825</xdr:colOff>
      <xdr:row>30</xdr:row>
      <xdr:rowOff>106564</xdr:rowOff>
    </xdr:to>
    <xdr:sp macro="" textlink="">
      <xdr:nvSpPr>
        <xdr:cNvPr id="157" name="楕円 156"/>
        <xdr:cNvSpPr/>
      </xdr:nvSpPr>
      <xdr:spPr>
        <a:xfrm>
          <a:off x="13271500" y="59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55764</xdr:rowOff>
    </xdr:from>
    <xdr:to>
      <xdr:col>72</xdr:col>
      <xdr:colOff>73025</xdr:colOff>
      <xdr:row>30</xdr:row>
      <xdr:rowOff>170011</xdr:rowOff>
    </xdr:to>
    <xdr:cxnSp macro="">
      <xdr:nvCxnSpPr>
        <xdr:cNvPr id="158" name="直線コネクタ 157"/>
        <xdr:cNvCxnSpPr/>
      </xdr:nvCxnSpPr>
      <xdr:spPr>
        <a:xfrm>
          <a:off x="13322300" y="5970789"/>
          <a:ext cx="762000" cy="1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44905</xdr:rowOff>
    </xdr:from>
    <xdr:to>
      <xdr:col>64</xdr:col>
      <xdr:colOff>123825</xdr:colOff>
      <xdr:row>30</xdr:row>
      <xdr:rowOff>146505</xdr:rowOff>
    </xdr:to>
    <xdr:sp macro="" textlink="">
      <xdr:nvSpPr>
        <xdr:cNvPr id="159" name="楕円 158"/>
        <xdr:cNvSpPr/>
      </xdr:nvSpPr>
      <xdr:spPr>
        <a:xfrm>
          <a:off x="12509500" y="59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55764</xdr:rowOff>
    </xdr:from>
    <xdr:to>
      <xdr:col>68</xdr:col>
      <xdr:colOff>73025</xdr:colOff>
      <xdr:row>30</xdr:row>
      <xdr:rowOff>95705</xdr:rowOff>
    </xdr:to>
    <xdr:cxnSp macro="">
      <xdr:nvCxnSpPr>
        <xdr:cNvPr id="160" name="直線コネクタ 159"/>
        <xdr:cNvCxnSpPr/>
      </xdr:nvCxnSpPr>
      <xdr:spPr>
        <a:xfrm flipV="1">
          <a:off x="12560300" y="5970789"/>
          <a:ext cx="7620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66685</xdr:rowOff>
    </xdr:from>
    <xdr:to>
      <xdr:col>60</xdr:col>
      <xdr:colOff>123825</xdr:colOff>
      <xdr:row>31</xdr:row>
      <xdr:rowOff>168285</xdr:rowOff>
    </xdr:to>
    <xdr:sp macro="" textlink="">
      <xdr:nvSpPr>
        <xdr:cNvPr id="161" name="楕円 160"/>
        <xdr:cNvSpPr/>
      </xdr:nvSpPr>
      <xdr:spPr>
        <a:xfrm>
          <a:off x="11747500" y="61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95705</xdr:rowOff>
    </xdr:from>
    <xdr:to>
      <xdr:col>64</xdr:col>
      <xdr:colOff>73025</xdr:colOff>
      <xdr:row>31</xdr:row>
      <xdr:rowOff>117485</xdr:rowOff>
    </xdr:to>
    <xdr:cxnSp macro="">
      <xdr:nvCxnSpPr>
        <xdr:cNvPr id="162" name="直線コネクタ 161"/>
        <xdr:cNvCxnSpPr/>
      </xdr:nvCxnSpPr>
      <xdr:spPr>
        <a:xfrm flipV="1">
          <a:off x="11798300" y="6010730"/>
          <a:ext cx="762000" cy="19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52362</xdr:rowOff>
    </xdr:from>
    <xdr:ext cx="469744" cy="259045"/>
    <xdr:sp macro="" textlink="">
      <xdr:nvSpPr>
        <xdr:cNvPr id="163" name="n_1aveValue債務償還比率"/>
        <xdr:cNvSpPr txBox="1"/>
      </xdr:nvSpPr>
      <xdr:spPr>
        <a:xfrm>
          <a:off x="13836727" y="613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15119</xdr:rowOff>
    </xdr:from>
    <xdr:ext cx="469744" cy="259045"/>
    <xdr:sp macro="" textlink="">
      <xdr:nvSpPr>
        <xdr:cNvPr id="164" name="n_2aveValue債務償還比率"/>
        <xdr:cNvSpPr txBox="1"/>
      </xdr:nvSpPr>
      <xdr:spPr>
        <a:xfrm>
          <a:off x="13087427" y="61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27904</xdr:rowOff>
    </xdr:from>
    <xdr:ext cx="469744" cy="259045"/>
    <xdr:sp macro="" textlink="">
      <xdr:nvSpPr>
        <xdr:cNvPr id="165" name="n_3aveValue債務償還比率"/>
        <xdr:cNvSpPr txBox="1"/>
      </xdr:nvSpPr>
      <xdr:spPr>
        <a:xfrm>
          <a:off x="123254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65686</xdr:rowOff>
    </xdr:from>
    <xdr:ext cx="469744" cy="259045"/>
    <xdr:sp macro="" textlink="">
      <xdr:nvSpPr>
        <xdr:cNvPr id="166" name="n_4aveValue債務償還比率"/>
        <xdr:cNvSpPr txBox="1"/>
      </xdr:nvSpPr>
      <xdr:spPr>
        <a:xfrm>
          <a:off x="11563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65888</xdr:rowOff>
    </xdr:from>
    <xdr:ext cx="469744" cy="259045"/>
    <xdr:sp macro="" textlink="">
      <xdr:nvSpPr>
        <xdr:cNvPr id="167" name="n_1mainValue債務償還比率"/>
        <xdr:cNvSpPr txBox="1"/>
      </xdr:nvSpPr>
      <xdr:spPr>
        <a:xfrm>
          <a:off x="13836727" y="580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123091</xdr:rowOff>
    </xdr:from>
    <xdr:ext cx="469744" cy="259045"/>
    <xdr:sp macro="" textlink="">
      <xdr:nvSpPr>
        <xdr:cNvPr id="168" name="n_2mainValue債務償還比率"/>
        <xdr:cNvSpPr txBox="1"/>
      </xdr:nvSpPr>
      <xdr:spPr>
        <a:xfrm>
          <a:off x="13087427" y="56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163032</xdr:rowOff>
    </xdr:from>
    <xdr:ext cx="469744" cy="259045"/>
    <xdr:sp macro="" textlink="">
      <xdr:nvSpPr>
        <xdr:cNvPr id="169" name="n_3mainValue債務償還比率"/>
        <xdr:cNvSpPr txBox="1"/>
      </xdr:nvSpPr>
      <xdr:spPr>
        <a:xfrm>
          <a:off x="12325427" y="57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13362</xdr:rowOff>
    </xdr:from>
    <xdr:ext cx="469744" cy="259045"/>
    <xdr:sp macro="" textlink="">
      <xdr:nvSpPr>
        <xdr:cNvPr id="170" name="n_4mainValue債務償還比率"/>
        <xdr:cNvSpPr txBox="1"/>
      </xdr:nvSpPr>
      <xdr:spPr>
        <a:xfrm>
          <a:off x="11563427" y="59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151130</xdr:rowOff>
    </xdr:from>
    <xdr:to>
      <xdr:col>24</xdr:col>
      <xdr:colOff>114300</xdr:colOff>
      <xdr:row>41</xdr:row>
      <xdr:rowOff>81280</xdr:rowOff>
    </xdr:to>
    <xdr:sp macro="" textlink="">
      <xdr:nvSpPr>
        <xdr:cNvPr id="71" name="楕円 70"/>
        <xdr:cNvSpPr/>
      </xdr:nvSpPr>
      <xdr:spPr>
        <a:xfrm>
          <a:off x="4584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66057</xdr:rowOff>
    </xdr:from>
    <xdr:ext cx="405111" cy="259045"/>
    <xdr:sp macro="" textlink="">
      <xdr:nvSpPr>
        <xdr:cNvPr id="72" name="【道路】&#10;有形固定資産減価償却率該当値テキスト"/>
        <xdr:cNvSpPr txBox="1"/>
      </xdr:nvSpPr>
      <xdr:spPr>
        <a:xfrm>
          <a:off x="4673600" y="692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164846</xdr:rowOff>
    </xdr:from>
    <xdr:to>
      <xdr:col>20</xdr:col>
      <xdr:colOff>38100</xdr:colOff>
      <xdr:row>41</xdr:row>
      <xdr:rowOff>94996</xdr:rowOff>
    </xdr:to>
    <xdr:sp macro="" textlink="">
      <xdr:nvSpPr>
        <xdr:cNvPr id="73" name="楕円 72"/>
        <xdr:cNvSpPr/>
      </xdr:nvSpPr>
      <xdr:spPr>
        <a:xfrm>
          <a:off x="37465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30480</xdr:rowOff>
    </xdr:from>
    <xdr:to>
      <xdr:col>24</xdr:col>
      <xdr:colOff>63500</xdr:colOff>
      <xdr:row>41</xdr:row>
      <xdr:rowOff>44196</xdr:rowOff>
    </xdr:to>
    <xdr:cxnSp macro="">
      <xdr:nvCxnSpPr>
        <xdr:cNvPr id="74" name="直線コネクタ 73"/>
        <xdr:cNvCxnSpPr/>
      </xdr:nvCxnSpPr>
      <xdr:spPr>
        <a:xfrm flipV="1">
          <a:off x="3797300" y="705993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2540</xdr:rowOff>
    </xdr:from>
    <xdr:to>
      <xdr:col>15</xdr:col>
      <xdr:colOff>101600</xdr:colOff>
      <xdr:row>41</xdr:row>
      <xdr:rowOff>104140</xdr:rowOff>
    </xdr:to>
    <xdr:sp macro="" textlink="">
      <xdr:nvSpPr>
        <xdr:cNvPr id="75" name="楕円 74"/>
        <xdr:cNvSpPr/>
      </xdr:nvSpPr>
      <xdr:spPr>
        <a:xfrm>
          <a:off x="2857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44196</xdr:rowOff>
    </xdr:from>
    <xdr:to>
      <xdr:col>19</xdr:col>
      <xdr:colOff>177800</xdr:colOff>
      <xdr:row>41</xdr:row>
      <xdr:rowOff>53340</xdr:rowOff>
    </xdr:to>
    <xdr:cxnSp macro="">
      <xdr:nvCxnSpPr>
        <xdr:cNvPr id="76" name="直線コネクタ 75"/>
        <xdr:cNvCxnSpPr/>
      </xdr:nvCxnSpPr>
      <xdr:spPr>
        <a:xfrm flipV="1">
          <a:off x="2908300" y="707364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9398</xdr:rowOff>
    </xdr:from>
    <xdr:to>
      <xdr:col>10</xdr:col>
      <xdr:colOff>165100</xdr:colOff>
      <xdr:row>41</xdr:row>
      <xdr:rowOff>110998</xdr:rowOff>
    </xdr:to>
    <xdr:sp macro="" textlink="">
      <xdr:nvSpPr>
        <xdr:cNvPr id="77" name="楕円 76"/>
        <xdr:cNvSpPr/>
      </xdr:nvSpPr>
      <xdr:spPr>
        <a:xfrm>
          <a:off x="1968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53340</xdr:rowOff>
    </xdr:from>
    <xdr:to>
      <xdr:col>15</xdr:col>
      <xdr:colOff>50800</xdr:colOff>
      <xdr:row>41</xdr:row>
      <xdr:rowOff>60198</xdr:rowOff>
    </xdr:to>
    <xdr:cxnSp macro="">
      <xdr:nvCxnSpPr>
        <xdr:cNvPr id="78" name="直線コネクタ 77"/>
        <xdr:cNvCxnSpPr/>
      </xdr:nvCxnSpPr>
      <xdr:spPr>
        <a:xfrm flipV="1">
          <a:off x="2019300" y="70827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9398</xdr:rowOff>
    </xdr:from>
    <xdr:to>
      <xdr:col>6</xdr:col>
      <xdr:colOff>38100</xdr:colOff>
      <xdr:row>41</xdr:row>
      <xdr:rowOff>110998</xdr:rowOff>
    </xdr:to>
    <xdr:sp macro="" textlink="">
      <xdr:nvSpPr>
        <xdr:cNvPr id="79" name="楕円 78"/>
        <xdr:cNvSpPr/>
      </xdr:nvSpPr>
      <xdr:spPr>
        <a:xfrm>
          <a:off x="1079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60198</xdr:rowOff>
    </xdr:from>
    <xdr:to>
      <xdr:col>10</xdr:col>
      <xdr:colOff>114300</xdr:colOff>
      <xdr:row>41</xdr:row>
      <xdr:rowOff>60198</xdr:rowOff>
    </xdr:to>
    <xdr:cxnSp macro="">
      <xdr:nvCxnSpPr>
        <xdr:cNvPr id="80" name="直線コネクタ 79"/>
        <xdr:cNvCxnSpPr/>
      </xdr:nvCxnSpPr>
      <xdr:spPr>
        <a:xfrm>
          <a:off x="1130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42943</xdr:rowOff>
    </xdr:from>
    <xdr:ext cx="405111" cy="259045"/>
    <xdr:sp macro="" textlink="">
      <xdr:nvSpPr>
        <xdr:cNvPr id="81" name="n_1aveValue【道路】&#10;有形固定資産減価償却率"/>
        <xdr:cNvSpPr txBox="1"/>
      </xdr:nvSpPr>
      <xdr:spPr>
        <a:xfrm>
          <a:off x="35820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8653</xdr:rowOff>
    </xdr:from>
    <xdr:ext cx="405111" cy="259045"/>
    <xdr:sp macro="" textlink="">
      <xdr:nvSpPr>
        <xdr:cNvPr id="82" name="n_2aveValue【道路】&#10;有形固定資産減価償却率"/>
        <xdr:cNvSpPr txBox="1"/>
      </xdr:nvSpPr>
      <xdr:spPr>
        <a:xfrm>
          <a:off x="2705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3" name="n_3aveValue【道路】&#10;有形固定資産減価償却率"/>
        <xdr:cNvSpPr txBox="1"/>
      </xdr:nvSpPr>
      <xdr:spPr>
        <a:xfrm>
          <a:off x="1816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134383</xdr:rowOff>
    </xdr:from>
    <xdr:ext cx="405111" cy="259045"/>
    <xdr:sp macro="" textlink="">
      <xdr:nvSpPr>
        <xdr:cNvPr id="84" name="n_4aveValue【道路】&#10;有形固定資産減価償却率"/>
        <xdr:cNvSpPr txBox="1"/>
      </xdr:nvSpPr>
      <xdr:spPr>
        <a:xfrm>
          <a:off x="927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86123</xdr:rowOff>
    </xdr:from>
    <xdr:ext cx="405111" cy="259045"/>
    <xdr:sp macro="" textlink="">
      <xdr:nvSpPr>
        <xdr:cNvPr id="85" name="n_1mainValue【道路】&#10;有形固定資産減価償却率"/>
        <xdr:cNvSpPr txBox="1"/>
      </xdr:nvSpPr>
      <xdr:spPr>
        <a:xfrm>
          <a:off x="3582044" y="711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95267</xdr:rowOff>
    </xdr:from>
    <xdr:ext cx="405111" cy="259045"/>
    <xdr:sp macro="" textlink="">
      <xdr:nvSpPr>
        <xdr:cNvPr id="86" name="n_2mainValue【道路】&#10;有形固定資産減価償却率"/>
        <xdr:cNvSpPr txBox="1"/>
      </xdr:nvSpPr>
      <xdr:spPr>
        <a:xfrm>
          <a:off x="2705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102125</xdr:rowOff>
    </xdr:from>
    <xdr:ext cx="405111" cy="259045"/>
    <xdr:sp macro="" textlink="">
      <xdr:nvSpPr>
        <xdr:cNvPr id="87" name="n_3mainValue【道路】&#10;有形固定資産減価償却率"/>
        <xdr:cNvSpPr txBox="1"/>
      </xdr:nvSpPr>
      <xdr:spPr>
        <a:xfrm>
          <a:off x="1816744"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102125</xdr:rowOff>
    </xdr:from>
    <xdr:ext cx="405111" cy="259045"/>
    <xdr:sp macro="" textlink="">
      <xdr:nvSpPr>
        <xdr:cNvPr id="88" name="n_4mainValue【道路】&#10;有形固定資産減価償却率"/>
        <xdr:cNvSpPr txBox="1"/>
      </xdr:nvSpPr>
      <xdr:spPr>
        <a:xfrm>
          <a:off x="927744"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70852</xdr:rowOff>
    </xdr:from>
    <xdr:ext cx="534377" cy="259045"/>
    <xdr:sp macro="" textlink="">
      <xdr:nvSpPr>
        <xdr:cNvPr id="115" name="【道路】&#10;一人当たり延長平均値テキスト"/>
        <xdr:cNvSpPr txBox="1"/>
      </xdr:nvSpPr>
      <xdr:spPr>
        <a:xfrm>
          <a:off x="10515600" y="6585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26" name="楕円 125"/>
        <xdr:cNvSpPr/>
      </xdr:nvSpPr>
      <xdr:spPr>
        <a:xfrm>
          <a:off x="10426700" y="65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64005</xdr:rowOff>
    </xdr:from>
    <xdr:ext cx="534377" cy="259045"/>
    <xdr:sp macro="" textlink="">
      <xdr:nvSpPr>
        <xdr:cNvPr id="127" name="【道路】&#10;一人当たり延長該当値テキスト"/>
        <xdr:cNvSpPr txBox="1"/>
      </xdr:nvSpPr>
      <xdr:spPr>
        <a:xfrm>
          <a:off x="10515600" y="64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47620</xdr:rowOff>
    </xdr:from>
    <xdr:to>
      <xdr:col>50</xdr:col>
      <xdr:colOff>165100</xdr:colOff>
      <xdr:row>38</xdr:row>
      <xdr:rowOff>149220</xdr:rowOff>
    </xdr:to>
    <xdr:sp macro="" textlink="">
      <xdr:nvSpPr>
        <xdr:cNvPr id="128" name="楕円 127"/>
        <xdr:cNvSpPr/>
      </xdr:nvSpPr>
      <xdr:spPr>
        <a:xfrm>
          <a:off x="9588500" y="65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91928</xdr:rowOff>
    </xdr:from>
    <xdr:to>
      <xdr:col>55</xdr:col>
      <xdr:colOff>0</xdr:colOff>
      <xdr:row>38</xdr:row>
      <xdr:rowOff>98420</xdr:rowOff>
    </xdr:to>
    <xdr:cxnSp macro="">
      <xdr:nvCxnSpPr>
        <xdr:cNvPr id="129" name="直線コネクタ 128"/>
        <xdr:cNvCxnSpPr/>
      </xdr:nvCxnSpPr>
      <xdr:spPr>
        <a:xfrm flipV="1">
          <a:off x="9639300" y="6607028"/>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53472</xdr:rowOff>
    </xdr:from>
    <xdr:to>
      <xdr:col>46</xdr:col>
      <xdr:colOff>38100</xdr:colOff>
      <xdr:row>38</xdr:row>
      <xdr:rowOff>155072</xdr:rowOff>
    </xdr:to>
    <xdr:sp macro="" textlink="">
      <xdr:nvSpPr>
        <xdr:cNvPr id="130" name="楕円 129"/>
        <xdr:cNvSpPr/>
      </xdr:nvSpPr>
      <xdr:spPr>
        <a:xfrm>
          <a:off x="8699500" y="65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98420</xdr:rowOff>
    </xdr:from>
    <xdr:to>
      <xdr:col>50</xdr:col>
      <xdr:colOff>114300</xdr:colOff>
      <xdr:row>38</xdr:row>
      <xdr:rowOff>104272</xdr:rowOff>
    </xdr:to>
    <xdr:cxnSp macro="">
      <xdr:nvCxnSpPr>
        <xdr:cNvPr id="131" name="直線コネクタ 130"/>
        <xdr:cNvCxnSpPr/>
      </xdr:nvCxnSpPr>
      <xdr:spPr>
        <a:xfrm flipV="1">
          <a:off x="8750300" y="6613520"/>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59050</xdr:rowOff>
    </xdr:from>
    <xdr:to>
      <xdr:col>41</xdr:col>
      <xdr:colOff>101600</xdr:colOff>
      <xdr:row>38</xdr:row>
      <xdr:rowOff>160650</xdr:rowOff>
    </xdr:to>
    <xdr:sp macro="" textlink="">
      <xdr:nvSpPr>
        <xdr:cNvPr id="132" name="楕円 131"/>
        <xdr:cNvSpPr/>
      </xdr:nvSpPr>
      <xdr:spPr>
        <a:xfrm>
          <a:off x="7810500" y="65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104272</xdr:rowOff>
    </xdr:from>
    <xdr:to>
      <xdr:col>45</xdr:col>
      <xdr:colOff>177800</xdr:colOff>
      <xdr:row>38</xdr:row>
      <xdr:rowOff>109850</xdr:rowOff>
    </xdr:to>
    <xdr:cxnSp macro="">
      <xdr:nvCxnSpPr>
        <xdr:cNvPr id="133" name="直線コネクタ 132"/>
        <xdr:cNvCxnSpPr/>
      </xdr:nvCxnSpPr>
      <xdr:spPr>
        <a:xfrm flipV="1">
          <a:off x="7861300" y="661937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64491</xdr:rowOff>
    </xdr:from>
    <xdr:to>
      <xdr:col>36</xdr:col>
      <xdr:colOff>165100</xdr:colOff>
      <xdr:row>38</xdr:row>
      <xdr:rowOff>166091</xdr:rowOff>
    </xdr:to>
    <xdr:sp macro="" textlink="">
      <xdr:nvSpPr>
        <xdr:cNvPr id="134" name="楕円 133"/>
        <xdr:cNvSpPr/>
      </xdr:nvSpPr>
      <xdr:spPr>
        <a:xfrm>
          <a:off x="6921500" y="65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109850</xdr:rowOff>
    </xdr:from>
    <xdr:to>
      <xdr:col>41</xdr:col>
      <xdr:colOff>50800</xdr:colOff>
      <xdr:row>38</xdr:row>
      <xdr:rowOff>115291</xdr:rowOff>
    </xdr:to>
    <xdr:cxnSp macro="">
      <xdr:nvCxnSpPr>
        <xdr:cNvPr id="135" name="直線コネクタ 134"/>
        <xdr:cNvCxnSpPr/>
      </xdr:nvCxnSpPr>
      <xdr:spPr>
        <a:xfrm flipV="1">
          <a:off x="6972300" y="6624950"/>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25224</xdr:rowOff>
    </xdr:from>
    <xdr:ext cx="534377" cy="259045"/>
    <xdr:sp macro="" textlink="">
      <xdr:nvSpPr>
        <xdr:cNvPr id="136" name="n_1aveValue【道路】&#10;一人当たり延長"/>
        <xdr:cNvSpPr txBox="1"/>
      </xdr:nvSpPr>
      <xdr:spPr>
        <a:xfrm>
          <a:off x="9359411" y="671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27281</xdr:rowOff>
    </xdr:from>
    <xdr:ext cx="534377" cy="259045"/>
    <xdr:sp macro="" textlink="">
      <xdr:nvSpPr>
        <xdr:cNvPr id="137" name="n_2aveValue【道路】&#10;一人当たり延長"/>
        <xdr:cNvSpPr txBox="1"/>
      </xdr:nvSpPr>
      <xdr:spPr>
        <a:xfrm>
          <a:off x="8483111" y="67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49318</xdr:rowOff>
    </xdr:from>
    <xdr:ext cx="534377" cy="259045"/>
    <xdr:sp macro="" textlink="">
      <xdr:nvSpPr>
        <xdr:cNvPr id="138" name="n_3aveValue【道路】&#10;一人当たり延長"/>
        <xdr:cNvSpPr txBox="1"/>
      </xdr:nvSpPr>
      <xdr:spPr>
        <a:xfrm>
          <a:off x="7594111" y="67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40357</xdr:rowOff>
    </xdr:from>
    <xdr:ext cx="534377" cy="259045"/>
    <xdr:sp macro="" textlink="">
      <xdr:nvSpPr>
        <xdr:cNvPr id="139" name="n_4aveValue【道路】&#10;一人当たり延長"/>
        <xdr:cNvSpPr txBox="1"/>
      </xdr:nvSpPr>
      <xdr:spPr>
        <a:xfrm>
          <a:off x="6705111" y="67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165747</xdr:rowOff>
    </xdr:from>
    <xdr:ext cx="534377" cy="259045"/>
    <xdr:sp macro="" textlink="">
      <xdr:nvSpPr>
        <xdr:cNvPr id="140" name="n_1mainValue【道路】&#10;一人当たり延長"/>
        <xdr:cNvSpPr txBox="1"/>
      </xdr:nvSpPr>
      <xdr:spPr>
        <a:xfrm>
          <a:off x="9359411" y="63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149</xdr:rowOff>
    </xdr:from>
    <xdr:ext cx="534377" cy="259045"/>
    <xdr:sp macro="" textlink="">
      <xdr:nvSpPr>
        <xdr:cNvPr id="141" name="n_2mainValue【道路】&#10;一人当たり延長"/>
        <xdr:cNvSpPr txBox="1"/>
      </xdr:nvSpPr>
      <xdr:spPr>
        <a:xfrm>
          <a:off x="8483111" y="63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5727</xdr:rowOff>
    </xdr:from>
    <xdr:ext cx="534377" cy="259045"/>
    <xdr:sp macro="" textlink="">
      <xdr:nvSpPr>
        <xdr:cNvPr id="142" name="n_3mainValue【道路】&#10;一人当たり延長"/>
        <xdr:cNvSpPr txBox="1"/>
      </xdr:nvSpPr>
      <xdr:spPr>
        <a:xfrm>
          <a:off x="7594111" y="634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11168</xdr:rowOff>
    </xdr:from>
    <xdr:ext cx="534377" cy="259045"/>
    <xdr:sp macro="" textlink="">
      <xdr:nvSpPr>
        <xdr:cNvPr id="143" name="n_4mainValue【道路】&#10;一人当たり延長"/>
        <xdr:cNvSpPr txBox="1"/>
      </xdr:nvSpPr>
      <xdr:spPr>
        <a:xfrm>
          <a:off x="6705111" y="63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173" name="【橋りょう・トンネル】&#10;有形固定資産減価償却率平均値テキスト"/>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4" name="楕円 183"/>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97807</xdr:rowOff>
    </xdr:from>
    <xdr:ext cx="405111" cy="259045"/>
    <xdr:sp macro="" textlink="">
      <xdr:nvSpPr>
        <xdr:cNvPr id="185" name="【橋りょう・トンネル】&#10;有形固定資産減価償却率該当値テキスト"/>
        <xdr:cNvSpPr txBox="1"/>
      </xdr:nvSpPr>
      <xdr:spPr>
        <a:xfrm>
          <a:off x="4673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86" name="楕円 185"/>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76200</xdr:rowOff>
    </xdr:from>
    <xdr:to>
      <xdr:col>24</xdr:col>
      <xdr:colOff>63500</xdr:colOff>
      <xdr:row>59</xdr:row>
      <xdr:rowOff>125730</xdr:rowOff>
    </xdr:to>
    <xdr:cxnSp macro="">
      <xdr:nvCxnSpPr>
        <xdr:cNvPr id="187" name="直線コネクタ 186"/>
        <xdr:cNvCxnSpPr/>
      </xdr:nvCxnSpPr>
      <xdr:spPr>
        <a:xfrm>
          <a:off x="3797300" y="101917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139700</xdr:rowOff>
    </xdr:from>
    <xdr:to>
      <xdr:col>15</xdr:col>
      <xdr:colOff>101600</xdr:colOff>
      <xdr:row>59</xdr:row>
      <xdr:rowOff>69850</xdr:rowOff>
    </xdr:to>
    <xdr:sp macro="" textlink="">
      <xdr:nvSpPr>
        <xdr:cNvPr id="188" name="楕円 187"/>
        <xdr:cNvSpPr/>
      </xdr:nvSpPr>
      <xdr:spPr>
        <a:xfrm>
          <a:off x="2857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19050</xdr:rowOff>
    </xdr:from>
    <xdr:to>
      <xdr:col>19</xdr:col>
      <xdr:colOff>177800</xdr:colOff>
      <xdr:row>59</xdr:row>
      <xdr:rowOff>76200</xdr:rowOff>
    </xdr:to>
    <xdr:cxnSp macro="">
      <xdr:nvCxnSpPr>
        <xdr:cNvPr id="189" name="直線コネクタ 188"/>
        <xdr:cNvCxnSpPr/>
      </xdr:nvCxnSpPr>
      <xdr:spPr>
        <a:xfrm>
          <a:off x="2908300" y="10134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27940</xdr:rowOff>
    </xdr:to>
    <xdr:sp macro="" textlink="">
      <xdr:nvSpPr>
        <xdr:cNvPr id="190" name="楕円 189"/>
        <xdr:cNvSpPr/>
      </xdr:nvSpPr>
      <xdr:spPr>
        <a:xfrm>
          <a:off x="1968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59</xdr:row>
      <xdr:rowOff>19050</xdr:rowOff>
    </xdr:to>
    <xdr:cxnSp macro="">
      <xdr:nvCxnSpPr>
        <xdr:cNvPr id="191" name="直線コネクタ 190"/>
        <xdr:cNvCxnSpPr/>
      </xdr:nvCxnSpPr>
      <xdr:spPr>
        <a:xfrm>
          <a:off x="2019300" y="100926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44450</xdr:rowOff>
    </xdr:from>
    <xdr:to>
      <xdr:col>6</xdr:col>
      <xdr:colOff>38100</xdr:colOff>
      <xdr:row>58</xdr:row>
      <xdr:rowOff>146050</xdr:rowOff>
    </xdr:to>
    <xdr:sp macro="" textlink="">
      <xdr:nvSpPr>
        <xdr:cNvPr id="192" name="楕円 191"/>
        <xdr:cNvSpPr/>
      </xdr:nvSpPr>
      <xdr:spPr>
        <a:xfrm>
          <a:off x="1079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95250</xdr:rowOff>
    </xdr:from>
    <xdr:to>
      <xdr:col>10</xdr:col>
      <xdr:colOff>114300</xdr:colOff>
      <xdr:row>58</xdr:row>
      <xdr:rowOff>148590</xdr:rowOff>
    </xdr:to>
    <xdr:cxnSp macro="">
      <xdr:nvCxnSpPr>
        <xdr:cNvPr id="193" name="直線コネクタ 192"/>
        <xdr:cNvCxnSpPr/>
      </xdr:nvCxnSpPr>
      <xdr:spPr>
        <a:xfrm>
          <a:off x="1130300" y="100393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4" name="n_1aveValue【橋りょう・トンネル】&#10;有形固定資産減価償却率"/>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148607</xdr:rowOff>
    </xdr:from>
    <xdr:ext cx="405111" cy="259045"/>
    <xdr:sp macro="" textlink="">
      <xdr:nvSpPr>
        <xdr:cNvPr id="195" name="n_2aveValue【橋りょう・トンネル】&#10;有形固定資産減価償却率"/>
        <xdr:cNvSpPr txBox="1"/>
      </xdr:nvSpPr>
      <xdr:spPr>
        <a:xfrm>
          <a:off x="2705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6" name="n_3aveValue【橋りょう・トンネ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7" name="n_4aveValue【橋りょう・トンネ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143527</xdr:rowOff>
    </xdr:from>
    <xdr:ext cx="405111" cy="259045"/>
    <xdr:sp macro="" textlink="">
      <xdr:nvSpPr>
        <xdr:cNvPr id="198" name="n_1mainValue【橋りょう・トンネル】&#10;有形固定資産減価償却率"/>
        <xdr:cNvSpPr txBox="1"/>
      </xdr:nvSpPr>
      <xdr:spPr>
        <a:xfrm>
          <a:off x="3582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9" name="n_2mainValue【橋りょう・トンネル】&#10;有形固定資産減価償却率"/>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44467</xdr:rowOff>
    </xdr:from>
    <xdr:ext cx="405111" cy="259045"/>
    <xdr:sp macro="" textlink="">
      <xdr:nvSpPr>
        <xdr:cNvPr id="200" name="n_3mainValue【橋りょう・トンネル】&#10;有形固定資産減価償却率"/>
        <xdr:cNvSpPr txBox="1"/>
      </xdr:nvSpPr>
      <xdr:spPr>
        <a:xfrm>
          <a:off x="1816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162577</xdr:rowOff>
    </xdr:from>
    <xdr:ext cx="405111" cy="259045"/>
    <xdr:sp macro="" textlink="">
      <xdr:nvSpPr>
        <xdr:cNvPr id="201" name="n_4mainValue【橋りょう・トンネル】&#10;有形固定資産減価償却率"/>
        <xdr:cNvSpPr txBox="1"/>
      </xdr:nvSpPr>
      <xdr:spPr>
        <a:xfrm>
          <a:off x="927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115069</xdr:rowOff>
    </xdr:from>
    <xdr:ext cx="599010" cy="259045"/>
    <xdr:sp macro="" textlink="">
      <xdr:nvSpPr>
        <xdr:cNvPr id="232" name="【橋りょう・トンネル】&#10;一人当たり有形固定資産（償却資産）額平均値テキスト"/>
        <xdr:cNvSpPr txBox="1"/>
      </xdr:nvSpPr>
      <xdr:spPr>
        <a:xfrm>
          <a:off x="10515600" y="1040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18600</xdr:rowOff>
    </xdr:from>
    <xdr:to>
      <xdr:col>55</xdr:col>
      <xdr:colOff>50800</xdr:colOff>
      <xdr:row>60</xdr:row>
      <xdr:rowOff>120200</xdr:rowOff>
    </xdr:to>
    <xdr:sp macro="" textlink="">
      <xdr:nvSpPr>
        <xdr:cNvPr id="243" name="楕円 242"/>
        <xdr:cNvSpPr/>
      </xdr:nvSpPr>
      <xdr:spPr>
        <a:xfrm>
          <a:off x="10426700" y="103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41477</xdr:rowOff>
    </xdr:from>
    <xdr:ext cx="599010" cy="259045"/>
    <xdr:sp macro="" textlink="">
      <xdr:nvSpPr>
        <xdr:cNvPr id="244" name="【橋りょう・トンネル】&#10;一人当たり有形固定資産（償却資産）額該当値テキスト"/>
        <xdr:cNvSpPr txBox="1"/>
      </xdr:nvSpPr>
      <xdr:spPr>
        <a:xfrm>
          <a:off x="10515600" y="1015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32031</xdr:rowOff>
    </xdr:from>
    <xdr:to>
      <xdr:col>50</xdr:col>
      <xdr:colOff>165100</xdr:colOff>
      <xdr:row>60</xdr:row>
      <xdr:rowOff>133631</xdr:rowOff>
    </xdr:to>
    <xdr:sp macro="" textlink="">
      <xdr:nvSpPr>
        <xdr:cNvPr id="245" name="楕円 244"/>
        <xdr:cNvSpPr/>
      </xdr:nvSpPr>
      <xdr:spPr>
        <a:xfrm>
          <a:off x="9588500" y="1031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69400</xdr:rowOff>
    </xdr:from>
    <xdr:to>
      <xdr:col>55</xdr:col>
      <xdr:colOff>0</xdr:colOff>
      <xdr:row>60</xdr:row>
      <xdr:rowOff>82831</xdr:rowOff>
    </xdr:to>
    <xdr:cxnSp macro="">
      <xdr:nvCxnSpPr>
        <xdr:cNvPr id="246" name="直線コネクタ 245"/>
        <xdr:cNvCxnSpPr/>
      </xdr:nvCxnSpPr>
      <xdr:spPr>
        <a:xfrm flipV="1">
          <a:off x="9639300" y="10356400"/>
          <a:ext cx="8382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41470</xdr:rowOff>
    </xdr:from>
    <xdr:to>
      <xdr:col>46</xdr:col>
      <xdr:colOff>38100</xdr:colOff>
      <xdr:row>60</xdr:row>
      <xdr:rowOff>143070</xdr:rowOff>
    </xdr:to>
    <xdr:sp macro="" textlink="">
      <xdr:nvSpPr>
        <xdr:cNvPr id="247" name="楕円 246"/>
        <xdr:cNvSpPr/>
      </xdr:nvSpPr>
      <xdr:spPr>
        <a:xfrm>
          <a:off x="8699500" y="103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82831</xdr:rowOff>
    </xdr:from>
    <xdr:to>
      <xdr:col>50</xdr:col>
      <xdr:colOff>114300</xdr:colOff>
      <xdr:row>60</xdr:row>
      <xdr:rowOff>92270</xdr:rowOff>
    </xdr:to>
    <xdr:cxnSp macro="">
      <xdr:nvCxnSpPr>
        <xdr:cNvPr id="248" name="直線コネクタ 247"/>
        <xdr:cNvCxnSpPr/>
      </xdr:nvCxnSpPr>
      <xdr:spPr>
        <a:xfrm flipV="1">
          <a:off x="8750300" y="10369831"/>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55235</xdr:rowOff>
    </xdr:from>
    <xdr:to>
      <xdr:col>41</xdr:col>
      <xdr:colOff>101600</xdr:colOff>
      <xdr:row>60</xdr:row>
      <xdr:rowOff>156835</xdr:rowOff>
    </xdr:to>
    <xdr:sp macro="" textlink="">
      <xdr:nvSpPr>
        <xdr:cNvPr id="249" name="楕円 248"/>
        <xdr:cNvSpPr/>
      </xdr:nvSpPr>
      <xdr:spPr>
        <a:xfrm>
          <a:off x="7810500" y="103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92270</xdr:rowOff>
    </xdr:from>
    <xdr:to>
      <xdr:col>45</xdr:col>
      <xdr:colOff>177800</xdr:colOff>
      <xdr:row>60</xdr:row>
      <xdr:rowOff>106035</xdr:rowOff>
    </xdr:to>
    <xdr:cxnSp macro="">
      <xdr:nvCxnSpPr>
        <xdr:cNvPr id="250" name="直線コネクタ 249"/>
        <xdr:cNvCxnSpPr/>
      </xdr:nvCxnSpPr>
      <xdr:spPr>
        <a:xfrm flipV="1">
          <a:off x="7861300" y="10379270"/>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64346</xdr:rowOff>
    </xdr:from>
    <xdr:to>
      <xdr:col>36</xdr:col>
      <xdr:colOff>165100</xdr:colOff>
      <xdr:row>60</xdr:row>
      <xdr:rowOff>165946</xdr:rowOff>
    </xdr:to>
    <xdr:sp macro="" textlink="">
      <xdr:nvSpPr>
        <xdr:cNvPr id="251" name="楕円 250"/>
        <xdr:cNvSpPr/>
      </xdr:nvSpPr>
      <xdr:spPr>
        <a:xfrm>
          <a:off x="6921500" y="103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106035</xdr:rowOff>
    </xdr:from>
    <xdr:to>
      <xdr:col>41</xdr:col>
      <xdr:colOff>50800</xdr:colOff>
      <xdr:row>60</xdr:row>
      <xdr:rowOff>115146</xdr:rowOff>
    </xdr:to>
    <xdr:cxnSp macro="">
      <xdr:nvCxnSpPr>
        <xdr:cNvPr id="252" name="直線コネクタ 251"/>
        <xdr:cNvCxnSpPr/>
      </xdr:nvCxnSpPr>
      <xdr:spPr>
        <a:xfrm flipV="1">
          <a:off x="6972300" y="10393035"/>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63497</xdr:rowOff>
    </xdr:from>
    <xdr:ext cx="599010" cy="259045"/>
    <xdr:sp macro="" textlink="">
      <xdr:nvSpPr>
        <xdr:cNvPr id="253" name="n_1aveValue【橋りょう・トンネル】&#10;一人当たり有形固定資産（償却資産）額"/>
        <xdr:cNvSpPr txBox="1"/>
      </xdr:nvSpPr>
      <xdr:spPr>
        <a:xfrm>
          <a:off x="9327095" y="1052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67292</xdr:rowOff>
    </xdr:from>
    <xdr:ext cx="599010" cy="259045"/>
    <xdr:sp macro="" textlink="">
      <xdr:nvSpPr>
        <xdr:cNvPr id="254" name="n_2aveValue【橋りょう・トンネル】&#10;一人当たり有形固定資産（償却資産）額"/>
        <xdr:cNvSpPr txBox="1"/>
      </xdr:nvSpPr>
      <xdr:spPr>
        <a:xfrm>
          <a:off x="8450795" y="1052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xdr:cNvSpPr txBox="1"/>
      </xdr:nvSpPr>
      <xdr:spPr>
        <a:xfrm>
          <a:off x="7561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macro="" textlink="">
      <xdr:nvSpPr>
        <xdr:cNvPr id="256" name="n_4aveValue【橋りょう・トンネル】&#10;一人当たり有形固定資産（償却資産）額"/>
        <xdr:cNvSpPr txBox="1"/>
      </xdr:nvSpPr>
      <xdr:spPr>
        <a:xfrm>
          <a:off x="6672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150158</xdr:rowOff>
    </xdr:from>
    <xdr:ext cx="599010" cy="259045"/>
    <xdr:sp macro="" textlink="">
      <xdr:nvSpPr>
        <xdr:cNvPr id="257" name="n_1mainValue【橋りょう・トンネル】&#10;一人当たり有形固定資産（償却資産）額"/>
        <xdr:cNvSpPr txBox="1"/>
      </xdr:nvSpPr>
      <xdr:spPr>
        <a:xfrm>
          <a:off x="9327095" y="1009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159597</xdr:rowOff>
    </xdr:from>
    <xdr:ext cx="599010" cy="259045"/>
    <xdr:sp macro="" textlink="">
      <xdr:nvSpPr>
        <xdr:cNvPr id="258" name="n_2mainValue【橋りょう・トンネル】&#10;一人当たり有形固定資産（償却資産）額"/>
        <xdr:cNvSpPr txBox="1"/>
      </xdr:nvSpPr>
      <xdr:spPr>
        <a:xfrm>
          <a:off x="8450795" y="1010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147962</xdr:rowOff>
    </xdr:from>
    <xdr:ext cx="599010" cy="259045"/>
    <xdr:sp macro="" textlink="">
      <xdr:nvSpPr>
        <xdr:cNvPr id="259" name="n_3mainValue【橋りょう・トンネル】&#10;一人当たり有形固定資産（償却資産）額"/>
        <xdr:cNvSpPr txBox="1"/>
      </xdr:nvSpPr>
      <xdr:spPr>
        <a:xfrm>
          <a:off x="7561795" y="1043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157073</xdr:rowOff>
    </xdr:from>
    <xdr:ext cx="599010" cy="259045"/>
    <xdr:sp macro="" textlink="">
      <xdr:nvSpPr>
        <xdr:cNvPr id="260" name="n_4mainValue【橋りょう・トンネル】&#10;一人当たり有形固定資産（償却資産）額"/>
        <xdr:cNvSpPr txBox="1"/>
      </xdr:nvSpPr>
      <xdr:spPr>
        <a:xfrm>
          <a:off x="6672795" y="1044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xdr:cNvCxnSpPr/>
      </xdr:nvCxnSpPr>
      <xdr:spPr>
        <a:xfrm flipV="1">
          <a:off x="4634865" y="135666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5605</xdr:rowOff>
    </xdr:from>
    <xdr:ext cx="405111" cy="259045"/>
    <xdr:sp macro="" textlink="">
      <xdr:nvSpPr>
        <xdr:cNvPr id="288" name="【公営住宅】&#10;有形固定資産減価償却率平均値テキスト"/>
        <xdr:cNvSpPr txBox="1"/>
      </xdr:nvSpPr>
      <xdr:spPr>
        <a:xfrm>
          <a:off x="4673600" y="13893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xdr:cNvSpPr/>
      </xdr:nvSpPr>
      <xdr:spPr>
        <a:xfrm>
          <a:off x="2857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62737</xdr:rowOff>
    </xdr:from>
    <xdr:to>
      <xdr:col>24</xdr:col>
      <xdr:colOff>114300</xdr:colOff>
      <xdr:row>83</xdr:row>
      <xdr:rowOff>164337</xdr:rowOff>
    </xdr:to>
    <xdr:sp macro="" textlink="">
      <xdr:nvSpPr>
        <xdr:cNvPr id="299" name="楕円 298"/>
        <xdr:cNvSpPr/>
      </xdr:nvSpPr>
      <xdr:spPr>
        <a:xfrm>
          <a:off x="45847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41164</xdr:rowOff>
    </xdr:from>
    <xdr:ext cx="405111" cy="259045"/>
    <xdr:sp macro="" textlink="">
      <xdr:nvSpPr>
        <xdr:cNvPr id="300" name="【公営住宅】&#10;有形固定資産減価償却率該当値テキスト"/>
        <xdr:cNvSpPr txBox="1"/>
      </xdr:nvSpPr>
      <xdr:spPr>
        <a:xfrm>
          <a:off x="4673600"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01" name="楕円 300"/>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113537</xdr:rowOff>
    </xdr:to>
    <xdr:cxnSp macro="">
      <xdr:nvCxnSpPr>
        <xdr:cNvPr id="302" name="直線コネクタ 301"/>
        <xdr:cNvCxnSpPr/>
      </xdr:nvCxnSpPr>
      <xdr:spPr>
        <a:xfrm>
          <a:off x="3797300" y="143256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xdr:rowOff>
    </xdr:from>
    <xdr:to>
      <xdr:col>15</xdr:col>
      <xdr:colOff>101600</xdr:colOff>
      <xdr:row>83</xdr:row>
      <xdr:rowOff>104902</xdr:rowOff>
    </xdr:to>
    <xdr:sp macro="" textlink="">
      <xdr:nvSpPr>
        <xdr:cNvPr id="303" name="楕円 302"/>
        <xdr:cNvSpPr/>
      </xdr:nvSpPr>
      <xdr:spPr>
        <a:xfrm>
          <a:off x="2857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54102</xdr:rowOff>
    </xdr:from>
    <xdr:to>
      <xdr:col>19</xdr:col>
      <xdr:colOff>177800</xdr:colOff>
      <xdr:row>83</xdr:row>
      <xdr:rowOff>95250</xdr:rowOff>
    </xdr:to>
    <xdr:cxnSp macro="">
      <xdr:nvCxnSpPr>
        <xdr:cNvPr id="304" name="直線コネクタ 303"/>
        <xdr:cNvCxnSpPr/>
      </xdr:nvCxnSpPr>
      <xdr:spPr>
        <a:xfrm>
          <a:off x="2908300" y="142844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115315</xdr:rowOff>
    </xdr:from>
    <xdr:to>
      <xdr:col>10</xdr:col>
      <xdr:colOff>165100</xdr:colOff>
      <xdr:row>83</xdr:row>
      <xdr:rowOff>45465</xdr:rowOff>
    </xdr:to>
    <xdr:sp macro="" textlink="">
      <xdr:nvSpPr>
        <xdr:cNvPr id="305" name="楕円 304"/>
        <xdr:cNvSpPr/>
      </xdr:nvSpPr>
      <xdr:spPr>
        <a:xfrm>
          <a:off x="1968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166115</xdr:rowOff>
    </xdr:from>
    <xdr:to>
      <xdr:col>15</xdr:col>
      <xdr:colOff>50800</xdr:colOff>
      <xdr:row>83</xdr:row>
      <xdr:rowOff>54102</xdr:rowOff>
    </xdr:to>
    <xdr:cxnSp macro="">
      <xdr:nvCxnSpPr>
        <xdr:cNvPr id="306" name="直線コネクタ 305"/>
        <xdr:cNvCxnSpPr/>
      </xdr:nvCxnSpPr>
      <xdr:spPr>
        <a:xfrm>
          <a:off x="2019300" y="142250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65024</xdr:rowOff>
    </xdr:from>
    <xdr:to>
      <xdr:col>6</xdr:col>
      <xdr:colOff>38100</xdr:colOff>
      <xdr:row>82</xdr:row>
      <xdr:rowOff>166624</xdr:rowOff>
    </xdr:to>
    <xdr:sp macro="" textlink="">
      <xdr:nvSpPr>
        <xdr:cNvPr id="307" name="楕円 306"/>
        <xdr:cNvSpPr/>
      </xdr:nvSpPr>
      <xdr:spPr>
        <a:xfrm>
          <a:off x="1079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115824</xdr:rowOff>
    </xdr:from>
    <xdr:to>
      <xdr:col>10</xdr:col>
      <xdr:colOff>114300</xdr:colOff>
      <xdr:row>82</xdr:row>
      <xdr:rowOff>166115</xdr:rowOff>
    </xdr:to>
    <xdr:cxnSp macro="">
      <xdr:nvCxnSpPr>
        <xdr:cNvPr id="308" name="直線コネクタ 307"/>
        <xdr:cNvCxnSpPr/>
      </xdr:nvCxnSpPr>
      <xdr:spPr>
        <a:xfrm>
          <a:off x="1130300" y="141747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09" name="n_1aveValue【公営住宅】&#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167149</xdr:rowOff>
    </xdr:from>
    <xdr:ext cx="405111" cy="259045"/>
    <xdr:sp macro="" textlink="">
      <xdr:nvSpPr>
        <xdr:cNvPr id="310" name="n_2aveValue【公営住宅】&#10;有形固定資産減価償却率"/>
        <xdr:cNvSpPr txBox="1"/>
      </xdr:nvSpPr>
      <xdr:spPr>
        <a:xfrm>
          <a:off x="2705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1" name="n_3aveValue【公営住宅】&#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2" name="n_4aveValue【公営住宅】&#10;有形固定資産減価償却率"/>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313" name="n_1mainValue【公営住宅】&#10;有形固定資産減価償却率"/>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96029</xdr:rowOff>
    </xdr:from>
    <xdr:ext cx="405111" cy="259045"/>
    <xdr:sp macro="" textlink="">
      <xdr:nvSpPr>
        <xdr:cNvPr id="314" name="n_2mainValue【公営住宅】&#10;有形固定資産減価償却率"/>
        <xdr:cNvSpPr txBox="1"/>
      </xdr:nvSpPr>
      <xdr:spPr>
        <a:xfrm>
          <a:off x="2705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36592</xdr:rowOff>
    </xdr:from>
    <xdr:ext cx="405111" cy="259045"/>
    <xdr:sp macro="" textlink="">
      <xdr:nvSpPr>
        <xdr:cNvPr id="315" name="n_3mainValue【公営住宅】&#10;有形固定資産減価償却率"/>
        <xdr:cNvSpPr txBox="1"/>
      </xdr:nvSpPr>
      <xdr:spPr>
        <a:xfrm>
          <a:off x="1816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157751</xdr:rowOff>
    </xdr:from>
    <xdr:ext cx="405111" cy="259045"/>
    <xdr:sp macro="" textlink="">
      <xdr:nvSpPr>
        <xdr:cNvPr id="316" name="n_4mainValue【公営住宅】&#10;有形固定資産減価償却率"/>
        <xdr:cNvSpPr txBox="1"/>
      </xdr:nvSpPr>
      <xdr:spPr>
        <a:xfrm>
          <a:off x="9277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15257</xdr:rowOff>
    </xdr:from>
    <xdr:ext cx="469744" cy="259045"/>
    <xdr:sp macro="" textlink="">
      <xdr:nvSpPr>
        <xdr:cNvPr id="347" name="【公営住宅】&#10;一人当たり面積平均値テキスト"/>
        <xdr:cNvSpPr txBox="1"/>
      </xdr:nvSpPr>
      <xdr:spPr>
        <a:xfrm>
          <a:off x="10515600" y="1424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135345</xdr:rowOff>
    </xdr:from>
    <xdr:to>
      <xdr:col>55</xdr:col>
      <xdr:colOff>50800</xdr:colOff>
      <xdr:row>83</xdr:row>
      <xdr:rowOff>65495</xdr:rowOff>
    </xdr:to>
    <xdr:sp macro="" textlink="">
      <xdr:nvSpPr>
        <xdr:cNvPr id="358" name="楕円 357"/>
        <xdr:cNvSpPr/>
      </xdr:nvSpPr>
      <xdr:spPr>
        <a:xfrm>
          <a:off x="10426700" y="141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158222</xdr:rowOff>
    </xdr:from>
    <xdr:ext cx="469744" cy="259045"/>
    <xdr:sp macro="" textlink="">
      <xdr:nvSpPr>
        <xdr:cNvPr id="359" name="【公営住宅】&#10;一人当たり面積該当値テキスト"/>
        <xdr:cNvSpPr txBox="1"/>
      </xdr:nvSpPr>
      <xdr:spPr>
        <a:xfrm>
          <a:off x="10515600"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132080</xdr:rowOff>
    </xdr:from>
    <xdr:to>
      <xdr:col>50</xdr:col>
      <xdr:colOff>165100</xdr:colOff>
      <xdr:row>83</xdr:row>
      <xdr:rowOff>62230</xdr:rowOff>
    </xdr:to>
    <xdr:sp macro="" textlink="">
      <xdr:nvSpPr>
        <xdr:cNvPr id="360" name="楕円 359"/>
        <xdr:cNvSpPr/>
      </xdr:nvSpPr>
      <xdr:spPr>
        <a:xfrm>
          <a:off x="958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11430</xdr:rowOff>
    </xdr:from>
    <xdr:to>
      <xdr:col>55</xdr:col>
      <xdr:colOff>0</xdr:colOff>
      <xdr:row>83</xdr:row>
      <xdr:rowOff>14695</xdr:rowOff>
    </xdr:to>
    <xdr:cxnSp macro="">
      <xdr:nvCxnSpPr>
        <xdr:cNvPr id="361" name="直線コネクタ 360"/>
        <xdr:cNvCxnSpPr/>
      </xdr:nvCxnSpPr>
      <xdr:spPr>
        <a:xfrm>
          <a:off x="9639300" y="142417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138612</xdr:rowOff>
    </xdr:from>
    <xdr:to>
      <xdr:col>46</xdr:col>
      <xdr:colOff>38100</xdr:colOff>
      <xdr:row>83</xdr:row>
      <xdr:rowOff>68762</xdr:rowOff>
    </xdr:to>
    <xdr:sp macro="" textlink="">
      <xdr:nvSpPr>
        <xdr:cNvPr id="362" name="楕円 361"/>
        <xdr:cNvSpPr/>
      </xdr:nvSpPr>
      <xdr:spPr>
        <a:xfrm>
          <a:off x="8699500" y="141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11430</xdr:rowOff>
    </xdr:from>
    <xdr:to>
      <xdr:col>50</xdr:col>
      <xdr:colOff>114300</xdr:colOff>
      <xdr:row>83</xdr:row>
      <xdr:rowOff>17962</xdr:rowOff>
    </xdr:to>
    <xdr:cxnSp macro="">
      <xdr:nvCxnSpPr>
        <xdr:cNvPr id="363" name="直線コネクタ 362"/>
        <xdr:cNvCxnSpPr/>
      </xdr:nvCxnSpPr>
      <xdr:spPr>
        <a:xfrm flipV="1">
          <a:off x="8750300" y="142417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141877</xdr:rowOff>
    </xdr:from>
    <xdr:to>
      <xdr:col>41</xdr:col>
      <xdr:colOff>101600</xdr:colOff>
      <xdr:row>83</xdr:row>
      <xdr:rowOff>72027</xdr:rowOff>
    </xdr:to>
    <xdr:sp macro="" textlink="">
      <xdr:nvSpPr>
        <xdr:cNvPr id="364" name="楕円 363"/>
        <xdr:cNvSpPr/>
      </xdr:nvSpPr>
      <xdr:spPr>
        <a:xfrm>
          <a:off x="7810500" y="142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17962</xdr:rowOff>
    </xdr:from>
    <xdr:to>
      <xdr:col>45</xdr:col>
      <xdr:colOff>177800</xdr:colOff>
      <xdr:row>83</xdr:row>
      <xdr:rowOff>21227</xdr:rowOff>
    </xdr:to>
    <xdr:cxnSp macro="">
      <xdr:nvCxnSpPr>
        <xdr:cNvPr id="365" name="直線コネクタ 364"/>
        <xdr:cNvCxnSpPr/>
      </xdr:nvCxnSpPr>
      <xdr:spPr>
        <a:xfrm flipV="1">
          <a:off x="7861300" y="142483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147320</xdr:rowOff>
    </xdr:from>
    <xdr:to>
      <xdr:col>36</xdr:col>
      <xdr:colOff>165100</xdr:colOff>
      <xdr:row>83</xdr:row>
      <xdr:rowOff>77470</xdr:rowOff>
    </xdr:to>
    <xdr:sp macro="" textlink="">
      <xdr:nvSpPr>
        <xdr:cNvPr id="366" name="楕円 365"/>
        <xdr:cNvSpPr/>
      </xdr:nvSpPr>
      <xdr:spPr>
        <a:xfrm>
          <a:off x="692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21227</xdr:rowOff>
    </xdr:from>
    <xdr:to>
      <xdr:col>41</xdr:col>
      <xdr:colOff>50800</xdr:colOff>
      <xdr:row>83</xdr:row>
      <xdr:rowOff>26670</xdr:rowOff>
    </xdr:to>
    <xdr:cxnSp macro="">
      <xdr:nvCxnSpPr>
        <xdr:cNvPr id="367" name="直線コネクタ 366"/>
        <xdr:cNvCxnSpPr/>
      </xdr:nvCxnSpPr>
      <xdr:spPr>
        <a:xfrm flipV="1">
          <a:off x="6972300" y="1425157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135000</xdr:rowOff>
    </xdr:from>
    <xdr:ext cx="469744" cy="259045"/>
    <xdr:sp macro="" textlink="">
      <xdr:nvSpPr>
        <xdr:cNvPr id="368" name="n_1aveValue【公営住宅】&#10;一人当たり面積"/>
        <xdr:cNvSpPr txBox="1"/>
      </xdr:nvSpPr>
      <xdr:spPr>
        <a:xfrm>
          <a:off x="9391727" y="143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132822</xdr:rowOff>
    </xdr:from>
    <xdr:ext cx="469744" cy="259045"/>
    <xdr:sp macro="" textlink="">
      <xdr:nvSpPr>
        <xdr:cNvPr id="369" name="n_2aveValue【公営住宅】&#10;一人当たり面積"/>
        <xdr:cNvSpPr txBox="1"/>
      </xdr:nvSpPr>
      <xdr:spPr>
        <a:xfrm>
          <a:off x="8515427" y="1436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164391</xdr:rowOff>
    </xdr:from>
    <xdr:ext cx="469744" cy="259045"/>
    <xdr:sp macro="" textlink="">
      <xdr:nvSpPr>
        <xdr:cNvPr id="370" name="n_3aveValue【公営住宅】&#10;一人当たり面積"/>
        <xdr:cNvSpPr txBox="1"/>
      </xdr:nvSpPr>
      <xdr:spPr>
        <a:xfrm>
          <a:off x="762642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167657</xdr:rowOff>
    </xdr:from>
    <xdr:ext cx="469744" cy="259045"/>
    <xdr:sp macro="" textlink="">
      <xdr:nvSpPr>
        <xdr:cNvPr id="371" name="n_4aveValue【公営住宅】&#10;一人当たり面積"/>
        <xdr:cNvSpPr txBox="1"/>
      </xdr:nvSpPr>
      <xdr:spPr>
        <a:xfrm>
          <a:off x="6737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78757</xdr:rowOff>
    </xdr:from>
    <xdr:ext cx="469744" cy="259045"/>
    <xdr:sp macro="" textlink="">
      <xdr:nvSpPr>
        <xdr:cNvPr id="372" name="n_1mainValue【公営住宅】&#10;一人当たり面積"/>
        <xdr:cNvSpPr txBox="1"/>
      </xdr:nvSpPr>
      <xdr:spPr>
        <a:xfrm>
          <a:off x="93917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85289</xdr:rowOff>
    </xdr:from>
    <xdr:ext cx="469744" cy="259045"/>
    <xdr:sp macro="" textlink="">
      <xdr:nvSpPr>
        <xdr:cNvPr id="373" name="n_2mainValue【公営住宅】&#10;一人当たり面積"/>
        <xdr:cNvSpPr txBox="1"/>
      </xdr:nvSpPr>
      <xdr:spPr>
        <a:xfrm>
          <a:off x="8515427" y="1397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88554</xdr:rowOff>
    </xdr:from>
    <xdr:ext cx="469744" cy="259045"/>
    <xdr:sp macro="" textlink="">
      <xdr:nvSpPr>
        <xdr:cNvPr id="374" name="n_3mainValue【公営住宅】&#10;一人当たり面積"/>
        <xdr:cNvSpPr txBox="1"/>
      </xdr:nvSpPr>
      <xdr:spPr>
        <a:xfrm>
          <a:off x="7626427" y="1397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93997</xdr:rowOff>
    </xdr:from>
    <xdr:ext cx="469744" cy="259045"/>
    <xdr:sp macro="" textlink="">
      <xdr:nvSpPr>
        <xdr:cNvPr id="375" name="n_4mainValue【公営住宅】&#10;一人当たり面積"/>
        <xdr:cNvSpPr txBox="1"/>
      </xdr:nvSpPr>
      <xdr:spPr>
        <a:xfrm>
          <a:off x="6737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107</xdr:row>
      <xdr:rowOff>146413</xdr:rowOff>
    </xdr:to>
    <xdr:cxnSp macro="">
      <xdr:nvCxnSpPr>
        <xdr:cNvPr id="401" name="直線コネクタ 400"/>
        <xdr:cNvCxnSpPr/>
      </xdr:nvCxnSpPr>
      <xdr:spPr>
        <a:xfrm flipV="1">
          <a:off x="4634865" y="17286514"/>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150240</xdr:rowOff>
    </xdr:from>
    <xdr:ext cx="405111" cy="259045"/>
    <xdr:sp macro="" textlink="">
      <xdr:nvSpPr>
        <xdr:cNvPr id="402" name="【港湾・漁港】&#10;有形固定資産減価償却率最小値テキスト"/>
        <xdr:cNvSpPr txBox="1"/>
      </xdr:nvSpPr>
      <xdr:spPr>
        <a:xfrm>
          <a:off x="4673600" y="1849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146413</xdr:rowOff>
    </xdr:from>
    <xdr:to>
      <xdr:col>24</xdr:col>
      <xdr:colOff>152400</xdr:colOff>
      <xdr:row>107</xdr:row>
      <xdr:rowOff>146413</xdr:rowOff>
    </xdr:to>
    <xdr:cxnSp macro="">
      <xdr:nvCxnSpPr>
        <xdr:cNvPr id="403" name="直線コネクタ 402"/>
        <xdr:cNvCxnSpPr/>
      </xdr:nvCxnSpPr>
      <xdr:spPr>
        <a:xfrm>
          <a:off x="4546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4" name="【港湾・漁港】&#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5" name="直線コネクタ 404"/>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18885</xdr:rowOff>
    </xdr:from>
    <xdr:ext cx="405111" cy="259045"/>
    <xdr:sp macro="" textlink="">
      <xdr:nvSpPr>
        <xdr:cNvPr id="406" name="【港湾・漁港】&#10;有形固定資産減価償却率平均値テキスト"/>
        <xdr:cNvSpPr txBox="1"/>
      </xdr:nvSpPr>
      <xdr:spPr>
        <a:xfrm>
          <a:off x="4673600" y="18021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167458</xdr:rowOff>
    </xdr:from>
    <xdr:to>
      <xdr:col>24</xdr:col>
      <xdr:colOff>114300</xdr:colOff>
      <xdr:row>106</xdr:row>
      <xdr:rowOff>97608</xdr:rowOff>
    </xdr:to>
    <xdr:sp macro="" textlink="">
      <xdr:nvSpPr>
        <xdr:cNvPr id="407" name="フローチャート: 判断 406"/>
        <xdr:cNvSpPr/>
      </xdr:nvSpPr>
      <xdr:spPr>
        <a:xfrm>
          <a:off x="45847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154395</xdr:rowOff>
    </xdr:from>
    <xdr:to>
      <xdr:col>20</xdr:col>
      <xdr:colOff>38100</xdr:colOff>
      <xdr:row>106</xdr:row>
      <xdr:rowOff>84545</xdr:rowOff>
    </xdr:to>
    <xdr:sp macro="" textlink="">
      <xdr:nvSpPr>
        <xdr:cNvPr id="408" name="フローチャート: 判断 407"/>
        <xdr:cNvSpPr/>
      </xdr:nvSpPr>
      <xdr:spPr>
        <a:xfrm>
          <a:off x="3746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142966</xdr:rowOff>
    </xdr:from>
    <xdr:to>
      <xdr:col>15</xdr:col>
      <xdr:colOff>101600</xdr:colOff>
      <xdr:row>106</xdr:row>
      <xdr:rowOff>73116</xdr:rowOff>
    </xdr:to>
    <xdr:sp macro="" textlink="">
      <xdr:nvSpPr>
        <xdr:cNvPr id="409" name="フローチャート: 判断 408"/>
        <xdr:cNvSpPr/>
      </xdr:nvSpPr>
      <xdr:spPr>
        <a:xfrm>
          <a:off x="2857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10" name="フローチャート: 判断 409"/>
        <xdr:cNvSpPr/>
      </xdr:nvSpPr>
      <xdr:spPr>
        <a:xfrm>
          <a:off x="1968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146231</xdr:rowOff>
    </xdr:from>
    <xdr:to>
      <xdr:col>6</xdr:col>
      <xdr:colOff>38100</xdr:colOff>
      <xdr:row>106</xdr:row>
      <xdr:rowOff>76381</xdr:rowOff>
    </xdr:to>
    <xdr:sp macro="" textlink="">
      <xdr:nvSpPr>
        <xdr:cNvPr id="411" name="フローチャート: 判断 410"/>
        <xdr:cNvSpPr/>
      </xdr:nvSpPr>
      <xdr:spPr>
        <a:xfrm>
          <a:off x="1079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23768</xdr:rowOff>
    </xdr:from>
    <xdr:to>
      <xdr:col>24</xdr:col>
      <xdr:colOff>114300</xdr:colOff>
      <xdr:row>106</xdr:row>
      <xdr:rowOff>125368</xdr:rowOff>
    </xdr:to>
    <xdr:sp macro="" textlink="">
      <xdr:nvSpPr>
        <xdr:cNvPr id="417" name="楕円 416"/>
        <xdr:cNvSpPr/>
      </xdr:nvSpPr>
      <xdr:spPr>
        <a:xfrm>
          <a:off x="4584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2195</xdr:rowOff>
    </xdr:from>
    <xdr:ext cx="405111" cy="259045"/>
    <xdr:sp macro="" textlink="">
      <xdr:nvSpPr>
        <xdr:cNvPr id="418" name="【港湾・漁港】&#10;有形固定資産減価償却率該当値テキスト"/>
        <xdr:cNvSpPr txBox="1"/>
      </xdr:nvSpPr>
      <xdr:spPr>
        <a:xfrm>
          <a:off x="467360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164193</xdr:rowOff>
    </xdr:from>
    <xdr:to>
      <xdr:col>20</xdr:col>
      <xdr:colOff>38100</xdr:colOff>
      <xdr:row>106</xdr:row>
      <xdr:rowOff>94343</xdr:rowOff>
    </xdr:to>
    <xdr:sp macro="" textlink="">
      <xdr:nvSpPr>
        <xdr:cNvPr id="419" name="楕円 418"/>
        <xdr:cNvSpPr/>
      </xdr:nvSpPr>
      <xdr:spPr>
        <a:xfrm>
          <a:off x="3746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43543</xdr:rowOff>
    </xdr:from>
    <xdr:to>
      <xdr:col>24</xdr:col>
      <xdr:colOff>63500</xdr:colOff>
      <xdr:row>106</xdr:row>
      <xdr:rowOff>74568</xdr:rowOff>
    </xdr:to>
    <xdr:cxnSp macro="">
      <xdr:nvCxnSpPr>
        <xdr:cNvPr id="420" name="直線コネクタ 419"/>
        <xdr:cNvCxnSpPr/>
      </xdr:nvCxnSpPr>
      <xdr:spPr>
        <a:xfrm>
          <a:off x="3797300" y="1821724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133169</xdr:rowOff>
    </xdr:from>
    <xdr:to>
      <xdr:col>15</xdr:col>
      <xdr:colOff>101600</xdr:colOff>
      <xdr:row>106</xdr:row>
      <xdr:rowOff>63319</xdr:rowOff>
    </xdr:to>
    <xdr:sp macro="" textlink="">
      <xdr:nvSpPr>
        <xdr:cNvPr id="421" name="楕円 420"/>
        <xdr:cNvSpPr/>
      </xdr:nvSpPr>
      <xdr:spPr>
        <a:xfrm>
          <a:off x="2857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12519</xdr:rowOff>
    </xdr:from>
    <xdr:to>
      <xdr:col>19</xdr:col>
      <xdr:colOff>177800</xdr:colOff>
      <xdr:row>106</xdr:row>
      <xdr:rowOff>43543</xdr:rowOff>
    </xdr:to>
    <xdr:cxnSp macro="">
      <xdr:nvCxnSpPr>
        <xdr:cNvPr id="422" name="直線コネクタ 421"/>
        <xdr:cNvCxnSpPr/>
      </xdr:nvCxnSpPr>
      <xdr:spPr>
        <a:xfrm>
          <a:off x="2908300" y="181862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macro="" textlink="">
      <xdr:nvSpPr>
        <xdr:cNvPr id="423" name="楕円 422"/>
        <xdr:cNvSpPr/>
      </xdr:nvSpPr>
      <xdr:spPr>
        <a:xfrm>
          <a:off x="1968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106</xdr:row>
      <xdr:rowOff>12519</xdr:rowOff>
    </xdr:to>
    <xdr:cxnSp macro="">
      <xdr:nvCxnSpPr>
        <xdr:cNvPr id="424" name="直線コネクタ 423"/>
        <xdr:cNvCxnSpPr/>
      </xdr:nvCxnSpPr>
      <xdr:spPr>
        <a:xfrm>
          <a:off x="2019300" y="181535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79284</xdr:rowOff>
    </xdr:from>
    <xdr:to>
      <xdr:col>6</xdr:col>
      <xdr:colOff>38100</xdr:colOff>
      <xdr:row>106</xdr:row>
      <xdr:rowOff>9434</xdr:rowOff>
    </xdr:to>
    <xdr:sp macro="" textlink="">
      <xdr:nvSpPr>
        <xdr:cNvPr id="425" name="楕円 424"/>
        <xdr:cNvSpPr/>
      </xdr:nvSpPr>
      <xdr:spPr>
        <a:xfrm>
          <a:off x="1079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130084</xdr:rowOff>
    </xdr:from>
    <xdr:to>
      <xdr:col>10</xdr:col>
      <xdr:colOff>114300</xdr:colOff>
      <xdr:row>105</xdr:row>
      <xdr:rowOff>151312</xdr:rowOff>
    </xdr:to>
    <xdr:cxnSp macro="">
      <xdr:nvCxnSpPr>
        <xdr:cNvPr id="426" name="直線コネクタ 425"/>
        <xdr:cNvCxnSpPr/>
      </xdr:nvCxnSpPr>
      <xdr:spPr>
        <a:xfrm>
          <a:off x="1130300" y="1813233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101072</xdr:rowOff>
    </xdr:from>
    <xdr:ext cx="405111" cy="259045"/>
    <xdr:sp macro="" textlink="">
      <xdr:nvSpPr>
        <xdr:cNvPr id="427" name="n_1aveValue【港湾・漁港】&#10;有形固定資産減価償却率"/>
        <xdr:cNvSpPr txBox="1"/>
      </xdr:nvSpPr>
      <xdr:spPr>
        <a:xfrm>
          <a:off x="3582044" y="179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64243</xdr:rowOff>
    </xdr:from>
    <xdr:ext cx="405111" cy="259045"/>
    <xdr:sp macro="" textlink="">
      <xdr:nvSpPr>
        <xdr:cNvPr id="428" name="n_2aveValue【港湾・漁港】&#10;有形固定資産減価償却率"/>
        <xdr:cNvSpPr txBox="1"/>
      </xdr:nvSpPr>
      <xdr:spPr>
        <a:xfrm>
          <a:off x="2705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82204</xdr:rowOff>
    </xdr:from>
    <xdr:ext cx="405111" cy="259045"/>
    <xdr:sp macro="" textlink="">
      <xdr:nvSpPr>
        <xdr:cNvPr id="429" name="n_3aveValue【港湾・漁港】&#10;有形固定資産減価償却率"/>
        <xdr:cNvSpPr txBox="1"/>
      </xdr:nvSpPr>
      <xdr:spPr>
        <a:xfrm>
          <a:off x="1816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67508</xdr:rowOff>
    </xdr:from>
    <xdr:ext cx="405111" cy="259045"/>
    <xdr:sp macro="" textlink="">
      <xdr:nvSpPr>
        <xdr:cNvPr id="430" name="n_4aveValue【港湾・漁港】&#10;有形固定資産減価償却率"/>
        <xdr:cNvSpPr txBox="1"/>
      </xdr:nvSpPr>
      <xdr:spPr>
        <a:xfrm>
          <a:off x="927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85470</xdr:rowOff>
    </xdr:from>
    <xdr:ext cx="405111" cy="259045"/>
    <xdr:sp macro="" textlink="">
      <xdr:nvSpPr>
        <xdr:cNvPr id="431" name="n_1mainValue【港湾・漁港】&#10;有形固定資産減価償却率"/>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79846</xdr:rowOff>
    </xdr:from>
    <xdr:ext cx="405111" cy="259045"/>
    <xdr:sp macro="" textlink="">
      <xdr:nvSpPr>
        <xdr:cNvPr id="432" name="n_2mainValue【港湾・漁港】&#10;有形固定資産減価償却率"/>
        <xdr:cNvSpPr txBox="1"/>
      </xdr:nvSpPr>
      <xdr:spPr>
        <a:xfrm>
          <a:off x="2705744" y="1791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47189</xdr:rowOff>
    </xdr:from>
    <xdr:ext cx="405111" cy="259045"/>
    <xdr:sp macro="" textlink="">
      <xdr:nvSpPr>
        <xdr:cNvPr id="433" name="n_3mainValue【港湾・漁港】&#10;有形固定資産減価償却率"/>
        <xdr:cNvSpPr txBox="1"/>
      </xdr:nvSpPr>
      <xdr:spPr>
        <a:xfrm>
          <a:off x="18167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25961</xdr:rowOff>
    </xdr:from>
    <xdr:ext cx="405111" cy="259045"/>
    <xdr:sp macro="" textlink="">
      <xdr:nvSpPr>
        <xdr:cNvPr id="434" name="n_4mainValue【港湾・漁港】&#10;有形固定資産減価償却率"/>
        <xdr:cNvSpPr txBox="1"/>
      </xdr:nvSpPr>
      <xdr:spPr>
        <a:xfrm>
          <a:off x="927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79296</xdr:rowOff>
    </xdr:from>
    <xdr:to>
      <xdr:col>54</xdr:col>
      <xdr:colOff>189865</xdr:colOff>
      <xdr:row>108</xdr:row>
      <xdr:rowOff>73896</xdr:rowOff>
    </xdr:to>
    <xdr:cxnSp macro="">
      <xdr:nvCxnSpPr>
        <xdr:cNvPr id="456" name="直線コネクタ 455"/>
        <xdr:cNvCxnSpPr/>
      </xdr:nvCxnSpPr>
      <xdr:spPr>
        <a:xfrm flipV="1">
          <a:off x="10476865" y="17224296"/>
          <a:ext cx="0" cy="136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77723</xdr:rowOff>
    </xdr:from>
    <xdr:ext cx="378565" cy="259045"/>
    <xdr:sp macro="" textlink="">
      <xdr:nvSpPr>
        <xdr:cNvPr id="457" name="【港湾・漁港】&#10;一人当たり有形固定資産（償却資産）額最小値テキスト"/>
        <xdr:cNvSpPr txBox="1"/>
      </xdr:nvSpPr>
      <xdr:spPr>
        <a:xfrm>
          <a:off x="10515600" y="1859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73896</xdr:rowOff>
    </xdr:from>
    <xdr:to>
      <xdr:col>55</xdr:col>
      <xdr:colOff>88900</xdr:colOff>
      <xdr:row>108</xdr:row>
      <xdr:rowOff>73896</xdr:rowOff>
    </xdr:to>
    <xdr:cxnSp macro="">
      <xdr:nvCxnSpPr>
        <xdr:cNvPr id="458" name="直線コネクタ 457"/>
        <xdr:cNvCxnSpPr/>
      </xdr:nvCxnSpPr>
      <xdr:spPr>
        <a:xfrm>
          <a:off x="10388600" y="1859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25973</xdr:rowOff>
    </xdr:from>
    <xdr:ext cx="599010" cy="259045"/>
    <xdr:sp macro="" textlink="">
      <xdr:nvSpPr>
        <xdr:cNvPr id="459" name="【港湾・漁港】&#10;一人当たり有形固定資産（償却資産）額最大値テキスト"/>
        <xdr:cNvSpPr txBox="1"/>
      </xdr:nvSpPr>
      <xdr:spPr>
        <a:xfrm>
          <a:off x="10515600" y="1699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79296</xdr:rowOff>
    </xdr:from>
    <xdr:to>
      <xdr:col>55</xdr:col>
      <xdr:colOff>88900</xdr:colOff>
      <xdr:row>100</xdr:row>
      <xdr:rowOff>79296</xdr:rowOff>
    </xdr:to>
    <xdr:cxnSp macro="">
      <xdr:nvCxnSpPr>
        <xdr:cNvPr id="460" name="直線コネクタ 459"/>
        <xdr:cNvCxnSpPr/>
      </xdr:nvCxnSpPr>
      <xdr:spPr>
        <a:xfrm>
          <a:off x="10388600" y="172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9113</xdr:rowOff>
    </xdr:from>
    <xdr:ext cx="534377" cy="259045"/>
    <xdr:sp macro="" textlink="">
      <xdr:nvSpPr>
        <xdr:cNvPr id="461" name="【港湾・漁港】&#10;一人当たり有形固定資産（償却資産）額平均値テキスト"/>
        <xdr:cNvSpPr txBox="1"/>
      </xdr:nvSpPr>
      <xdr:spPr>
        <a:xfrm>
          <a:off x="10515600" y="1801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157686</xdr:rowOff>
    </xdr:from>
    <xdr:to>
      <xdr:col>55</xdr:col>
      <xdr:colOff>50800</xdr:colOff>
      <xdr:row>106</xdr:row>
      <xdr:rowOff>87836</xdr:rowOff>
    </xdr:to>
    <xdr:sp macro="" textlink="">
      <xdr:nvSpPr>
        <xdr:cNvPr id="462" name="フローチャート: 判断 461"/>
        <xdr:cNvSpPr/>
      </xdr:nvSpPr>
      <xdr:spPr>
        <a:xfrm>
          <a:off x="10426700" y="1815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162789</xdr:rowOff>
    </xdr:from>
    <xdr:to>
      <xdr:col>50</xdr:col>
      <xdr:colOff>165100</xdr:colOff>
      <xdr:row>106</xdr:row>
      <xdr:rowOff>92939</xdr:rowOff>
    </xdr:to>
    <xdr:sp macro="" textlink="">
      <xdr:nvSpPr>
        <xdr:cNvPr id="463" name="フローチャート: 判断 462"/>
        <xdr:cNvSpPr/>
      </xdr:nvSpPr>
      <xdr:spPr>
        <a:xfrm>
          <a:off x="9588500" y="1816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168915</xdr:rowOff>
    </xdr:from>
    <xdr:to>
      <xdr:col>46</xdr:col>
      <xdr:colOff>38100</xdr:colOff>
      <xdr:row>106</xdr:row>
      <xdr:rowOff>99065</xdr:rowOff>
    </xdr:to>
    <xdr:sp macro="" textlink="">
      <xdr:nvSpPr>
        <xdr:cNvPr id="464" name="フローチャート: 判断 463"/>
        <xdr:cNvSpPr/>
      </xdr:nvSpPr>
      <xdr:spPr>
        <a:xfrm>
          <a:off x="8699500" y="1817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12954</xdr:rowOff>
    </xdr:from>
    <xdr:to>
      <xdr:col>41</xdr:col>
      <xdr:colOff>101600</xdr:colOff>
      <xdr:row>106</xdr:row>
      <xdr:rowOff>114554</xdr:rowOff>
    </xdr:to>
    <xdr:sp macro="" textlink="">
      <xdr:nvSpPr>
        <xdr:cNvPr id="465" name="フローチャート: 判断 464"/>
        <xdr:cNvSpPr/>
      </xdr:nvSpPr>
      <xdr:spPr>
        <a:xfrm>
          <a:off x="7810500" y="181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18180</xdr:rowOff>
    </xdr:from>
    <xdr:to>
      <xdr:col>36</xdr:col>
      <xdr:colOff>165100</xdr:colOff>
      <xdr:row>106</xdr:row>
      <xdr:rowOff>119780</xdr:rowOff>
    </xdr:to>
    <xdr:sp macro="" textlink="">
      <xdr:nvSpPr>
        <xdr:cNvPr id="466" name="フローチャート: 判断 465"/>
        <xdr:cNvSpPr/>
      </xdr:nvSpPr>
      <xdr:spPr>
        <a:xfrm>
          <a:off x="6921500" y="18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117366</xdr:rowOff>
    </xdr:from>
    <xdr:to>
      <xdr:col>55</xdr:col>
      <xdr:colOff>50800</xdr:colOff>
      <xdr:row>108</xdr:row>
      <xdr:rowOff>47516</xdr:rowOff>
    </xdr:to>
    <xdr:sp macro="" textlink="">
      <xdr:nvSpPr>
        <xdr:cNvPr id="472" name="楕円 471"/>
        <xdr:cNvSpPr/>
      </xdr:nvSpPr>
      <xdr:spPr>
        <a:xfrm>
          <a:off x="10426700" y="18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32293</xdr:rowOff>
    </xdr:from>
    <xdr:ext cx="534377" cy="259045"/>
    <xdr:sp macro="" textlink="">
      <xdr:nvSpPr>
        <xdr:cNvPr id="473" name="【港湾・漁港】&#10;一人当たり有形固定資産（償却資産）額該当値テキスト"/>
        <xdr:cNvSpPr txBox="1"/>
      </xdr:nvSpPr>
      <xdr:spPr>
        <a:xfrm>
          <a:off x="10515600" y="183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118207</xdr:rowOff>
    </xdr:from>
    <xdr:to>
      <xdr:col>50</xdr:col>
      <xdr:colOff>165100</xdr:colOff>
      <xdr:row>108</xdr:row>
      <xdr:rowOff>48357</xdr:rowOff>
    </xdr:to>
    <xdr:sp macro="" textlink="">
      <xdr:nvSpPr>
        <xdr:cNvPr id="474" name="楕円 473"/>
        <xdr:cNvSpPr/>
      </xdr:nvSpPr>
      <xdr:spPr>
        <a:xfrm>
          <a:off x="9588500" y="184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168166</xdr:rowOff>
    </xdr:from>
    <xdr:to>
      <xdr:col>55</xdr:col>
      <xdr:colOff>0</xdr:colOff>
      <xdr:row>107</xdr:row>
      <xdr:rowOff>169007</xdr:rowOff>
    </xdr:to>
    <xdr:cxnSp macro="">
      <xdr:nvCxnSpPr>
        <xdr:cNvPr id="475" name="直線コネクタ 474"/>
        <xdr:cNvCxnSpPr/>
      </xdr:nvCxnSpPr>
      <xdr:spPr>
        <a:xfrm flipV="1">
          <a:off x="9639300" y="18513316"/>
          <a:ext cx="8382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119002</xdr:rowOff>
    </xdr:from>
    <xdr:to>
      <xdr:col>46</xdr:col>
      <xdr:colOff>38100</xdr:colOff>
      <xdr:row>108</xdr:row>
      <xdr:rowOff>49152</xdr:rowOff>
    </xdr:to>
    <xdr:sp macro="" textlink="">
      <xdr:nvSpPr>
        <xdr:cNvPr id="476" name="楕円 475"/>
        <xdr:cNvSpPr/>
      </xdr:nvSpPr>
      <xdr:spPr>
        <a:xfrm>
          <a:off x="8699500" y="184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169007</xdr:rowOff>
    </xdr:from>
    <xdr:to>
      <xdr:col>50</xdr:col>
      <xdr:colOff>114300</xdr:colOff>
      <xdr:row>107</xdr:row>
      <xdr:rowOff>169802</xdr:rowOff>
    </xdr:to>
    <xdr:cxnSp macro="">
      <xdr:nvCxnSpPr>
        <xdr:cNvPr id="477" name="直線コネクタ 476"/>
        <xdr:cNvCxnSpPr/>
      </xdr:nvCxnSpPr>
      <xdr:spPr>
        <a:xfrm flipV="1">
          <a:off x="8750300" y="18514157"/>
          <a:ext cx="8890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119661</xdr:rowOff>
    </xdr:from>
    <xdr:to>
      <xdr:col>41</xdr:col>
      <xdr:colOff>101600</xdr:colOff>
      <xdr:row>108</xdr:row>
      <xdr:rowOff>49811</xdr:rowOff>
    </xdr:to>
    <xdr:sp macro="" textlink="">
      <xdr:nvSpPr>
        <xdr:cNvPr id="478" name="楕円 477"/>
        <xdr:cNvSpPr/>
      </xdr:nvSpPr>
      <xdr:spPr>
        <a:xfrm>
          <a:off x="7810500" y="184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169802</xdr:rowOff>
    </xdr:from>
    <xdr:to>
      <xdr:col>45</xdr:col>
      <xdr:colOff>177800</xdr:colOff>
      <xdr:row>107</xdr:row>
      <xdr:rowOff>170461</xdr:rowOff>
    </xdr:to>
    <xdr:cxnSp macro="">
      <xdr:nvCxnSpPr>
        <xdr:cNvPr id="479" name="直線コネクタ 478"/>
        <xdr:cNvCxnSpPr/>
      </xdr:nvCxnSpPr>
      <xdr:spPr>
        <a:xfrm flipV="1">
          <a:off x="7861300" y="18514952"/>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121055</xdr:rowOff>
    </xdr:from>
    <xdr:to>
      <xdr:col>36</xdr:col>
      <xdr:colOff>165100</xdr:colOff>
      <xdr:row>108</xdr:row>
      <xdr:rowOff>51205</xdr:rowOff>
    </xdr:to>
    <xdr:sp macro="" textlink="">
      <xdr:nvSpPr>
        <xdr:cNvPr id="480" name="楕円 479"/>
        <xdr:cNvSpPr/>
      </xdr:nvSpPr>
      <xdr:spPr>
        <a:xfrm>
          <a:off x="6921500" y="18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170461</xdr:rowOff>
    </xdr:from>
    <xdr:to>
      <xdr:col>41</xdr:col>
      <xdr:colOff>50800</xdr:colOff>
      <xdr:row>108</xdr:row>
      <xdr:rowOff>405</xdr:rowOff>
    </xdr:to>
    <xdr:cxnSp macro="">
      <xdr:nvCxnSpPr>
        <xdr:cNvPr id="481" name="直線コネクタ 480"/>
        <xdr:cNvCxnSpPr/>
      </xdr:nvCxnSpPr>
      <xdr:spPr>
        <a:xfrm flipV="1">
          <a:off x="6972300" y="18515611"/>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109466</xdr:rowOff>
    </xdr:from>
    <xdr:ext cx="534377" cy="259045"/>
    <xdr:sp macro="" textlink="">
      <xdr:nvSpPr>
        <xdr:cNvPr id="482" name="n_1aveValue【港湾・漁港】&#10;一人当たり有形固定資産（償却資産）額"/>
        <xdr:cNvSpPr txBox="1"/>
      </xdr:nvSpPr>
      <xdr:spPr>
        <a:xfrm>
          <a:off x="9359411" y="179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115592</xdr:rowOff>
    </xdr:from>
    <xdr:ext cx="534377" cy="259045"/>
    <xdr:sp macro="" textlink="">
      <xdr:nvSpPr>
        <xdr:cNvPr id="483" name="n_2aveValue【港湾・漁港】&#10;一人当たり有形固定資産（償却資産）額"/>
        <xdr:cNvSpPr txBox="1"/>
      </xdr:nvSpPr>
      <xdr:spPr>
        <a:xfrm>
          <a:off x="8483111" y="179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131081</xdr:rowOff>
    </xdr:from>
    <xdr:ext cx="534377" cy="259045"/>
    <xdr:sp macro="" textlink="">
      <xdr:nvSpPr>
        <xdr:cNvPr id="484" name="n_3aveValue【港湾・漁港】&#10;一人当たり有形固定資産（償却資産）額"/>
        <xdr:cNvSpPr txBox="1"/>
      </xdr:nvSpPr>
      <xdr:spPr>
        <a:xfrm>
          <a:off x="7594111" y="1796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136307</xdr:rowOff>
    </xdr:from>
    <xdr:ext cx="534377" cy="259045"/>
    <xdr:sp macro="" textlink="">
      <xdr:nvSpPr>
        <xdr:cNvPr id="485" name="n_4aveValue【港湾・漁港】&#10;一人当たり有形固定資産（償却資産）額"/>
        <xdr:cNvSpPr txBox="1"/>
      </xdr:nvSpPr>
      <xdr:spPr>
        <a:xfrm>
          <a:off x="6705111" y="1796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39484</xdr:rowOff>
    </xdr:from>
    <xdr:ext cx="534377" cy="259045"/>
    <xdr:sp macro="" textlink="">
      <xdr:nvSpPr>
        <xdr:cNvPr id="486" name="n_1mainValue【港湾・漁港】&#10;一人当たり有形固定資産（償却資産）額"/>
        <xdr:cNvSpPr txBox="1"/>
      </xdr:nvSpPr>
      <xdr:spPr>
        <a:xfrm>
          <a:off x="9359411" y="1855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40279</xdr:rowOff>
    </xdr:from>
    <xdr:ext cx="534377" cy="259045"/>
    <xdr:sp macro="" textlink="">
      <xdr:nvSpPr>
        <xdr:cNvPr id="487" name="n_2mainValue【港湾・漁港】&#10;一人当たり有形固定資産（償却資産）額"/>
        <xdr:cNvSpPr txBox="1"/>
      </xdr:nvSpPr>
      <xdr:spPr>
        <a:xfrm>
          <a:off x="8483111" y="1855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40938</xdr:rowOff>
    </xdr:from>
    <xdr:ext cx="534377" cy="259045"/>
    <xdr:sp macro="" textlink="">
      <xdr:nvSpPr>
        <xdr:cNvPr id="488" name="n_3mainValue【港湾・漁港】&#10;一人当たり有形固定資産（償却資産）額"/>
        <xdr:cNvSpPr txBox="1"/>
      </xdr:nvSpPr>
      <xdr:spPr>
        <a:xfrm>
          <a:off x="7594111" y="1855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42332</xdr:rowOff>
    </xdr:from>
    <xdr:ext cx="534377" cy="259045"/>
    <xdr:sp macro="" textlink="">
      <xdr:nvSpPr>
        <xdr:cNvPr id="489" name="n_4mainValue【港湾・漁港】&#10;一人当たり有形固定資産（償却資産）額"/>
        <xdr:cNvSpPr txBox="1"/>
      </xdr:nvSpPr>
      <xdr:spPr>
        <a:xfrm>
          <a:off x="6705111" y="185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0" name="テキスト ボックス 49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2" name="テキスト ボックス 5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3810</xdr:rowOff>
    </xdr:to>
    <xdr:cxnSp macro="">
      <xdr:nvCxnSpPr>
        <xdr:cNvPr id="514" name="直線コネクタ 513"/>
        <xdr:cNvCxnSpPr/>
      </xdr:nvCxnSpPr>
      <xdr:spPr>
        <a:xfrm flipV="1">
          <a:off x="16318864" y="566547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5"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6" name="直線コネクタ 515"/>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517" name="【認定こども園・幼稚園・保育所】&#10;有形固定資産減価償却率最大値テキスト"/>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518" name="直線コネクタ 517"/>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6367</xdr:rowOff>
    </xdr:from>
    <xdr:ext cx="405111" cy="259045"/>
    <xdr:sp macro="" textlink="">
      <xdr:nvSpPr>
        <xdr:cNvPr id="519" name="【認定こども園・幼稚園・保育所】&#10;有形固定資産減価償却率平均値テキスト"/>
        <xdr:cNvSpPr txBox="1"/>
      </xdr:nvSpPr>
      <xdr:spPr>
        <a:xfrm>
          <a:off x="163576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520" name="フローチャート: 判断 519"/>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521" name="フローチャート: 判断 520"/>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40640</xdr:rowOff>
    </xdr:from>
    <xdr:to>
      <xdr:col>76</xdr:col>
      <xdr:colOff>165100</xdr:colOff>
      <xdr:row>36</xdr:row>
      <xdr:rowOff>142240</xdr:rowOff>
    </xdr:to>
    <xdr:sp macro="" textlink="">
      <xdr:nvSpPr>
        <xdr:cNvPr id="522" name="フローチャート: 判断 521"/>
        <xdr:cNvSpPr/>
      </xdr:nvSpPr>
      <xdr:spPr>
        <a:xfrm>
          <a:off x="14541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23" name="フローチャート: 判断 522"/>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524" name="フローチャート: 判断 523"/>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xdr:rowOff>
    </xdr:from>
    <xdr:to>
      <xdr:col>85</xdr:col>
      <xdr:colOff>177800</xdr:colOff>
      <xdr:row>39</xdr:row>
      <xdr:rowOff>107950</xdr:rowOff>
    </xdr:to>
    <xdr:sp macro="" textlink="">
      <xdr:nvSpPr>
        <xdr:cNvPr id="530" name="楕円 529"/>
        <xdr:cNvSpPr/>
      </xdr:nvSpPr>
      <xdr:spPr>
        <a:xfrm>
          <a:off x="16268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156227</xdr:rowOff>
    </xdr:from>
    <xdr:ext cx="405111" cy="259045"/>
    <xdr:sp macro="" textlink="">
      <xdr:nvSpPr>
        <xdr:cNvPr id="531" name="【認定こども園・幼稚園・保育所】&#10;有形固定資産減価償却率該当値テキスト"/>
        <xdr:cNvSpPr txBox="1"/>
      </xdr:nvSpPr>
      <xdr:spPr>
        <a:xfrm>
          <a:off x="16357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532" name="楕円 531"/>
        <xdr:cNvSpPr/>
      </xdr:nvSpPr>
      <xdr:spPr>
        <a:xfrm>
          <a:off x="15430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80010</xdr:rowOff>
    </xdr:from>
    <xdr:to>
      <xdr:col>85</xdr:col>
      <xdr:colOff>127000</xdr:colOff>
      <xdr:row>39</xdr:row>
      <xdr:rowOff>57150</xdr:rowOff>
    </xdr:to>
    <xdr:cxnSp macro="">
      <xdr:nvCxnSpPr>
        <xdr:cNvPr id="533" name="直線コネクタ 532"/>
        <xdr:cNvCxnSpPr/>
      </xdr:nvCxnSpPr>
      <xdr:spPr>
        <a:xfrm>
          <a:off x="15481300" y="659511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113030</xdr:rowOff>
    </xdr:from>
    <xdr:to>
      <xdr:col>76</xdr:col>
      <xdr:colOff>165100</xdr:colOff>
      <xdr:row>38</xdr:row>
      <xdr:rowOff>43180</xdr:rowOff>
    </xdr:to>
    <xdr:sp macro="" textlink="">
      <xdr:nvSpPr>
        <xdr:cNvPr id="534" name="楕円 533"/>
        <xdr:cNvSpPr/>
      </xdr:nvSpPr>
      <xdr:spPr>
        <a:xfrm>
          <a:off x="14541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163830</xdr:rowOff>
    </xdr:from>
    <xdr:to>
      <xdr:col>81</xdr:col>
      <xdr:colOff>50800</xdr:colOff>
      <xdr:row>38</xdr:row>
      <xdr:rowOff>80010</xdr:rowOff>
    </xdr:to>
    <xdr:cxnSp macro="">
      <xdr:nvCxnSpPr>
        <xdr:cNvPr id="535" name="直線コネクタ 534"/>
        <xdr:cNvCxnSpPr/>
      </xdr:nvCxnSpPr>
      <xdr:spPr>
        <a:xfrm>
          <a:off x="14592300" y="65074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36" name="楕円 535"/>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163830</xdr:rowOff>
    </xdr:to>
    <xdr:cxnSp macro="">
      <xdr:nvCxnSpPr>
        <xdr:cNvPr id="537" name="直線コネクタ 536"/>
        <xdr:cNvCxnSpPr/>
      </xdr:nvCxnSpPr>
      <xdr:spPr>
        <a:xfrm>
          <a:off x="13703300" y="6362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170180</xdr:rowOff>
    </xdr:from>
    <xdr:to>
      <xdr:col>67</xdr:col>
      <xdr:colOff>101600</xdr:colOff>
      <xdr:row>37</xdr:row>
      <xdr:rowOff>100330</xdr:rowOff>
    </xdr:to>
    <xdr:sp macro="" textlink="">
      <xdr:nvSpPr>
        <xdr:cNvPr id="538" name="楕円 537"/>
        <xdr:cNvSpPr/>
      </xdr:nvSpPr>
      <xdr:spPr>
        <a:xfrm>
          <a:off x="12763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19050</xdr:rowOff>
    </xdr:from>
    <xdr:to>
      <xdr:col>71</xdr:col>
      <xdr:colOff>177800</xdr:colOff>
      <xdr:row>37</xdr:row>
      <xdr:rowOff>49530</xdr:rowOff>
    </xdr:to>
    <xdr:cxnSp macro="">
      <xdr:nvCxnSpPr>
        <xdr:cNvPr id="539" name="直線コネクタ 538"/>
        <xdr:cNvCxnSpPr/>
      </xdr:nvCxnSpPr>
      <xdr:spPr>
        <a:xfrm flipV="1">
          <a:off x="12814300" y="6362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540" name="n_1aveValue【認定こども園・幼稚園・保育所】&#10;有形固定資産減価償却率"/>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158767</xdr:rowOff>
    </xdr:from>
    <xdr:ext cx="405111" cy="259045"/>
    <xdr:sp macro="" textlink="">
      <xdr:nvSpPr>
        <xdr:cNvPr id="541" name="n_2aveValue【認定こども園・幼稚園・保育所】&#10;有形固定資産減価償却率"/>
        <xdr:cNvSpPr txBox="1"/>
      </xdr:nvSpPr>
      <xdr:spPr>
        <a:xfrm>
          <a:off x="14389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542" name="n_3aveValue【認定こども園・幼稚園・保育所】&#10;有形固定資産減価償却率"/>
        <xdr:cNvSpPr txBox="1"/>
      </xdr:nvSpPr>
      <xdr:spPr>
        <a:xfrm>
          <a:off x="13500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543" name="n_4aveValue【認定こども園・幼稚園・保育所】&#10;有形固定資産減価償却率"/>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macro="" textlink="">
      <xdr:nvSpPr>
        <xdr:cNvPr id="544" name="n_1mainValue【認定こども園・幼稚園・保育所】&#10;有形固定資産減価償却率"/>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34307</xdr:rowOff>
    </xdr:from>
    <xdr:ext cx="405111" cy="259045"/>
    <xdr:sp macro="" textlink="">
      <xdr:nvSpPr>
        <xdr:cNvPr id="545" name="n_2mainValue【認定こども園・幼稚園・保育所】&#10;有形固定資産減価償却率"/>
        <xdr:cNvSpPr txBox="1"/>
      </xdr:nvSpPr>
      <xdr:spPr>
        <a:xfrm>
          <a:off x="14389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546" name="n_3mainValue【認定こども園・幼稚園・保育所】&#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547" name="n_4mainValue【認定こども園・幼稚園・保育所】&#10;有形固定資産減価償却率"/>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569" name="直線コネクタ 568"/>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0"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1" name="直線コネクタ 570"/>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572" name="【認定こども園・幼稚園・保育所】&#10;一人当たり面積最大値テキスト"/>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573" name="直線コネクタ 572"/>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92981</xdr:rowOff>
    </xdr:from>
    <xdr:ext cx="469744" cy="259045"/>
    <xdr:sp macro="" textlink="">
      <xdr:nvSpPr>
        <xdr:cNvPr id="574" name="【認定こども園・幼稚園・保育所】&#10;一人当たり面積平均値テキスト"/>
        <xdr:cNvSpPr txBox="1"/>
      </xdr:nvSpPr>
      <xdr:spPr>
        <a:xfrm>
          <a:off x="22199600" y="643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575" name="フローチャート: 判断 574"/>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576" name="フローチャート: 判断 575"/>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577" name="フローチャート: 判断 576"/>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578" name="フローチャート: 判断 577"/>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579" name="フローチャート: 判断 578"/>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112268</xdr:rowOff>
    </xdr:from>
    <xdr:to>
      <xdr:col>116</xdr:col>
      <xdr:colOff>114300</xdr:colOff>
      <xdr:row>37</xdr:row>
      <xdr:rowOff>42418</xdr:rowOff>
    </xdr:to>
    <xdr:sp macro="" textlink="">
      <xdr:nvSpPr>
        <xdr:cNvPr id="585" name="楕円 584"/>
        <xdr:cNvSpPr/>
      </xdr:nvSpPr>
      <xdr:spPr>
        <a:xfrm>
          <a:off x="221107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135145</xdr:rowOff>
    </xdr:from>
    <xdr:ext cx="469744" cy="259045"/>
    <xdr:sp macro="" textlink="">
      <xdr:nvSpPr>
        <xdr:cNvPr id="586" name="【認定こども園・幼稚園・保育所】&#10;一人当たり面積該当値テキスト"/>
        <xdr:cNvSpPr txBox="1"/>
      </xdr:nvSpPr>
      <xdr:spPr>
        <a:xfrm>
          <a:off x="22199600"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146558</xdr:rowOff>
    </xdr:from>
    <xdr:to>
      <xdr:col>112</xdr:col>
      <xdr:colOff>38100</xdr:colOff>
      <xdr:row>38</xdr:row>
      <xdr:rowOff>76708</xdr:rowOff>
    </xdr:to>
    <xdr:sp macro="" textlink="">
      <xdr:nvSpPr>
        <xdr:cNvPr id="587" name="楕円 586"/>
        <xdr:cNvSpPr/>
      </xdr:nvSpPr>
      <xdr:spPr>
        <a:xfrm>
          <a:off x="21272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163068</xdr:rowOff>
    </xdr:from>
    <xdr:to>
      <xdr:col>116</xdr:col>
      <xdr:colOff>63500</xdr:colOff>
      <xdr:row>38</xdr:row>
      <xdr:rowOff>25908</xdr:rowOff>
    </xdr:to>
    <xdr:cxnSp macro="">
      <xdr:nvCxnSpPr>
        <xdr:cNvPr id="588" name="直線コネクタ 587"/>
        <xdr:cNvCxnSpPr/>
      </xdr:nvCxnSpPr>
      <xdr:spPr>
        <a:xfrm flipV="1">
          <a:off x="21323300" y="6335268"/>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135128</xdr:rowOff>
    </xdr:from>
    <xdr:to>
      <xdr:col>107</xdr:col>
      <xdr:colOff>101600</xdr:colOff>
      <xdr:row>37</xdr:row>
      <xdr:rowOff>65278</xdr:rowOff>
    </xdr:to>
    <xdr:sp macro="" textlink="">
      <xdr:nvSpPr>
        <xdr:cNvPr id="589" name="楕円 588"/>
        <xdr:cNvSpPr/>
      </xdr:nvSpPr>
      <xdr:spPr>
        <a:xfrm>
          <a:off x="20383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14478</xdr:rowOff>
    </xdr:from>
    <xdr:to>
      <xdr:col>111</xdr:col>
      <xdr:colOff>177800</xdr:colOff>
      <xdr:row>38</xdr:row>
      <xdr:rowOff>25908</xdr:rowOff>
    </xdr:to>
    <xdr:cxnSp macro="">
      <xdr:nvCxnSpPr>
        <xdr:cNvPr id="590" name="直線コネクタ 589"/>
        <xdr:cNvCxnSpPr/>
      </xdr:nvCxnSpPr>
      <xdr:spPr>
        <a:xfrm>
          <a:off x="20434300" y="635812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144272</xdr:rowOff>
    </xdr:from>
    <xdr:to>
      <xdr:col>102</xdr:col>
      <xdr:colOff>165100</xdr:colOff>
      <xdr:row>37</xdr:row>
      <xdr:rowOff>74422</xdr:rowOff>
    </xdr:to>
    <xdr:sp macro="" textlink="">
      <xdr:nvSpPr>
        <xdr:cNvPr id="591" name="楕円 590"/>
        <xdr:cNvSpPr/>
      </xdr:nvSpPr>
      <xdr:spPr>
        <a:xfrm>
          <a:off x="19494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14478</xdr:rowOff>
    </xdr:from>
    <xdr:to>
      <xdr:col>107</xdr:col>
      <xdr:colOff>50800</xdr:colOff>
      <xdr:row>37</xdr:row>
      <xdr:rowOff>23622</xdr:rowOff>
    </xdr:to>
    <xdr:cxnSp macro="">
      <xdr:nvCxnSpPr>
        <xdr:cNvPr id="592" name="直線コネクタ 591"/>
        <xdr:cNvCxnSpPr/>
      </xdr:nvCxnSpPr>
      <xdr:spPr>
        <a:xfrm flipV="1">
          <a:off x="19545300" y="6358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593" name="楕円 592"/>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167640</xdr:rowOff>
    </xdr:from>
    <xdr:to>
      <xdr:col>102</xdr:col>
      <xdr:colOff>114300</xdr:colOff>
      <xdr:row>37</xdr:row>
      <xdr:rowOff>23622</xdr:rowOff>
    </xdr:to>
    <xdr:cxnSp macro="">
      <xdr:nvCxnSpPr>
        <xdr:cNvPr id="594" name="直線コネクタ 593"/>
        <xdr:cNvCxnSpPr/>
      </xdr:nvCxnSpPr>
      <xdr:spPr>
        <a:xfrm>
          <a:off x="18656300" y="63398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65803</xdr:rowOff>
    </xdr:from>
    <xdr:ext cx="469744" cy="259045"/>
    <xdr:sp macro="" textlink="">
      <xdr:nvSpPr>
        <xdr:cNvPr id="595" name="n_1aveValue【認定こども園・幼稚園・保育所】&#10;一人当たり面積"/>
        <xdr:cNvSpPr txBox="1"/>
      </xdr:nvSpPr>
      <xdr:spPr>
        <a:xfrm>
          <a:off x="210757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26687</xdr:rowOff>
    </xdr:from>
    <xdr:ext cx="469744" cy="259045"/>
    <xdr:sp macro="" textlink="">
      <xdr:nvSpPr>
        <xdr:cNvPr id="596" name="n_2aveValue【認定こども園・幼稚園・保育所】&#10;一人当たり面積"/>
        <xdr:cNvSpPr txBox="1"/>
      </xdr:nvSpPr>
      <xdr:spPr>
        <a:xfrm>
          <a:off x="20199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86123</xdr:rowOff>
    </xdr:from>
    <xdr:ext cx="469744" cy="259045"/>
    <xdr:sp macro="" textlink="">
      <xdr:nvSpPr>
        <xdr:cNvPr id="597" name="n_3aveValue【認定こども園・幼稚園・保育所】&#10;一人当たり面積"/>
        <xdr:cNvSpPr txBox="1"/>
      </xdr:nvSpPr>
      <xdr:spPr>
        <a:xfrm>
          <a:off x="19310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598" name="n_4aveValue【認定こども園・幼稚園・保育所】&#10;一人当たり面積"/>
        <xdr:cNvSpPr txBox="1"/>
      </xdr:nvSpPr>
      <xdr:spPr>
        <a:xfrm>
          <a:off x="18421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67835</xdr:rowOff>
    </xdr:from>
    <xdr:ext cx="469744" cy="259045"/>
    <xdr:sp macro="" textlink="">
      <xdr:nvSpPr>
        <xdr:cNvPr id="599" name="n_1mainValue【認定こども園・幼稚園・保育所】&#10;一人当たり面積"/>
        <xdr:cNvSpPr txBox="1"/>
      </xdr:nvSpPr>
      <xdr:spPr>
        <a:xfrm>
          <a:off x="21075727" y="65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81805</xdr:rowOff>
    </xdr:from>
    <xdr:ext cx="469744" cy="259045"/>
    <xdr:sp macro="" textlink="">
      <xdr:nvSpPr>
        <xdr:cNvPr id="600" name="n_2mainValue【認定こども園・幼稚園・保育所】&#10;一人当たり面積"/>
        <xdr:cNvSpPr txBox="1"/>
      </xdr:nvSpPr>
      <xdr:spPr>
        <a:xfrm>
          <a:off x="20199427" y="608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90949</xdr:rowOff>
    </xdr:from>
    <xdr:ext cx="469744" cy="259045"/>
    <xdr:sp macro="" textlink="">
      <xdr:nvSpPr>
        <xdr:cNvPr id="601" name="n_3mainValue【認定こども園・幼稚園・保育所】&#10;一人当たり面積"/>
        <xdr:cNvSpPr txBox="1"/>
      </xdr:nvSpPr>
      <xdr:spPr>
        <a:xfrm>
          <a:off x="19310427"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602" name="n_4mainValue【認定こども園・幼稚園・保育所】&#10;一人当たり面積"/>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3" name="テキスト ボックス 6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625" name="直線コネクタ 624"/>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626"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627" name="直線コネクタ 626"/>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628" name="【学校施設】&#10;有形固定資産減価償却率最大値テキスト"/>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629" name="直線コネクタ 628"/>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125239</xdr:rowOff>
    </xdr:from>
    <xdr:ext cx="405111" cy="259045"/>
    <xdr:sp macro="" textlink="">
      <xdr:nvSpPr>
        <xdr:cNvPr id="630" name="【学校施設】&#10;有形固定資産減価償却率平均値テキスト"/>
        <xdr:cNvSpPr txBox="1"/>
      </xdr:nvSpPr>
      <xdr:spPr>
        <a:xfrm>
          <a:off x="16357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631" name="フローチャート: 判断 630"/>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632" name="フローチャート: 判断 631"/>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33" name="フローチャート: 判断 632"/>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34" name="フローチャート: 判断 633"/>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635" name="フローチャート: 判断 634"/>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41" name="楕円 640"/>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42" name="【学校施設】&#10;有形固定資産減価償却率該当値テキスト"/>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643" name="楕円 642"/>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80010</xdr:rowOff>
    </xdr:to>
    <xdr:cxnSp macro="">
      <xdr:nvCxnSpPr>
        <xdr:cNvPr id="644" name="直線コネクタ 643"/>
        <xdr:cNvCxnSpPr/>
      </xdr:nvCxnSpPr>
      <xdr:spPr>
        <a:xfrm>
          <a:off x="15481300" y="10492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31496</xdr:rowOff>
    </xdr:from>
    <xdr:to>
      <xdr:col>76</xdr:col>
      <xdr:colOff>165100</xdr:colOff>
      <xdr:row>62</xdr:row>
      <xdr:rowOff>133096</xdr:rowOff>
    </xdr:to>
    <xdr:sp macro="" textlink="">
      <xdr:nvSpPr>
        <xdr:cNvPr id="645" name="楕円 644"/>
        <xdr:cNvSpPr/>
      </xdr:nvSpPr>
      <xdr:spPr>
        <a:xfrm>
          <a:off x="14541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62</xdr:row>
      <xdr:rowOff>82296</xdr:rowOff>
    </xdr:to>
    <xdr:cxnSp macro="">
      <xdr:nvCxnSpPr>
        <xdr:cNvPr id="646" name="直線コネクタ 645"/>
        <xdr:cNvCxnSpPr/>
      </xdr:nvCxnSpPr>
      <xdr:spPr>
        <a:xfrm flipV="1">
          <a:off x="14592300" y="1049274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647" name="楕円 646"/>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45720</xdr:rowOff>
    </xdr:from>
    <xdr:to>
      <xdr:col>76</xdr:col>
      <xdr:colOff>114300</xdr:colOff>
      <xdr:row>62</xdr:row>
      <xdr:rowOff>82296</xdr:rowOff>
    </xdr:to>
    <xdr:cxnSp macro="">
      <xdr:nvCxnSpPr>
        <xdr:cNvPr id="648" name="直線コネクタ 647"/>
        <xdr:cNvCxnSpPr/>
      </xdr:nvCxnSpPr>
      <xdr:spPr>
        <a:xfrm>
          <a:off x="13703300" y="10675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106934</xdr:rowOff>
    </xdr:from>
    <xdr:to>
      <xdr:col>67</xdr:col>
      <xdr:colOff>101600</xdr:colOff>
      <xdr:row>62</xdr:row>
      <xdr:rowOff>37084</xdr:rowOff>
    </xdr:to>
    <xdr:sp macro="" textlink="">
      <xdr:nvSpPr>
        <xdr:cNvPr id="649" name="楕円 648"/>
        <xdr:cNvSpPr/>
      </xdr:nvSpPr>
      <xdr:spPr>
        <a:xfrm>
          <a:off x="1276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157734</xdr:rowOff>
    </xdr:from>
    <xdr:to>
      <xdr:col>71</xdr:col>
      <xdr:colOff>177800</xdr:colOff>
      <xdr:row>62</xdr:row>
      <xdr:rowOff>45720</xdr:rowOff>
    </xdr:to>
    <xdr:cxnSp macro="">
      <xdr:nvCxnSpPr>
        <xdr:cNvPr id="650" name="直線コネクタ 649"/>
        <xdr:cNvCxnSpPr/>
      </xdr:nvCxnSpPr>
      <xdr:spPr>
        <a:xfrm>
          <a:off x="12814300" y="106161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17035</xdr:rowOff>
    </xdr:from>
    <xdr:ext cx="405111" cy="259045"/>
    <xdr:sp macro="" textlink="">
      <xdr:nvSpPr>
        <xdr:cNvPr id="651" name="n_1aveValue【学校施設】&#10;有形固定資産減価償却率"/>
        <xdr:cNvSpPr txBox="1"/>
      </xdr:nvSpPr>
      <xdr:spPr>
        <a:xfrm>
          <a:off x="152660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142765</xdr:rowOff>
    </xdr:from>
    <xdr:ext cx="405111" cy="259045"/>
    <xdr:sp macro="" textlink="">
      <xdr:nvSpPr>
        <xdr:cNvPr id="652" name="n_2aveValue【学校施設】&#10;有形固定資産減価償却率"/>
        <xdr:cNvSpPr txBox="1"/>
      </xdr:nvSpPr>
      <xdr:spPr>
        <a:xfrm>
          <a:off x="143897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53" name="n_3aveValue【学校施設】&#10;有形固定資産減価償却率"/>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119905</xdr:rowOff>
    </xdr:from>
    <xdr:ext cx="405111" cy="259045"/>
    <xdr:sp macro="" textlink="">
      <xdr:nvSpPr>
        <xdr:cNvPr id="654" name="n_4aveValue【学校施設】&#10;有形固定資産減価償却率"/>
        <xdr:cNvSpPr txBox="1"/>
      </xdr:nvSpPr>
      <xdr:spPr>
        <a:xfrm>
          <a:off x="12611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655" name="n_1mainValue【学校施設】&#10;有形固定資産減価償却率"/>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124223</xdr:rowOff>
    </xdr:from>
    <xdr:ext cx="405111" cy="259045"/>
    <xdr:sp macro="" textlink="">
      <xdr:nvSpPr>
        <xdr:cNvPr id="656" name="n_2mainValue【学校施設】&#10;有形固定資産減価償却率"/>
        <xdr:cNvSpPr txBox="1"/>
      </xdr:nvSpPr>
      <xdr:spPr>
        <a:xfrm>
          <a:off x="143897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657" name="n_3mainValue【学校施設】&#10;有形固定資産減価償却率"/>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28211</xdr:rowOff>
    </xdr:from>
    <xdr:ext cx="405111" cy="259045"/>
    <xdr:sp macro="" textlink="">
      <xdr:nvSpPr>
        <xdr:cNvPr id="658" name="n_4mainValue【学校施設】&#10;有形固定資産減価償却率"/>
        <xdr:cNvSpPr txBox="1"/>
      </xdr:nvSpPr>
      <xdr:spPr>
        <a:xfrm>
          <a:off x="126117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0" name="直線コネクタ 669"/>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1" name="テキスト ボックス 670"/>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2" name="直線コネクタ 67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3" name="テキスト ボックス 67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4" name="直線コネクタ 673"/>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5" name="テキスト ボックス 674"/>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78" name="直線コネクタ 677"/>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79" name="テキスト ボックス 678"/>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2" name="直線コネクタ 681"/>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3" name="テキスト ボックス 682"/>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687" name="直線コネクタ 686"/>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688" name="【学校施設】&#10;一人当たり面積最小値テキスト"/>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689" name="直線コネクタ 688"/>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690" name="【学校施設】&#10;一人当たり面積最大値テキスト"/>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691" name="直線コネクタ 690"/>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10495</xdr:rowOff>
    </xdr:from>
    <xdr:ext cx="469744" cy="259045"/>
    <xdr:sp macro="" textlink="">
      <xdr:nvSpPr>
        <xdr:cNvPr id="692" name="【学校施設】&#10;一人当たり面積平均値テキスト"/>
        <xdr:cNvSpPr txBox="1"/>
      </xdr:nvSpPr>
      <xdr:spPr>
        <a:xfrm>
          <a:off x="22199600" y="10297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693" name="フローチャート: 判断 692"/>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694" name="フローチャート: 判断 693"/>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695" name="フローチャート: 判断 694"/>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696" name="フローチャート: 判断 695"/>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97" name="フローチャート: 判断 696"/>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119221</xdr:rowOff>
    </xdr:from>
    <xdr:to>
      <xdr:col>116</xdr:col>
      <xdr:colOff>114300</xdr:colOff>
      <xdr:row>60</xdr:row>
      <xdr:rowOff>49371</xdr:rowOff>
    </xdr:to>
    <xdr:sp macro="" textlink="">
      <xdr:nvSpPr>
        <xdr:cNvPr id="703" name="楕円 702"/>
        <xdr:cNvSpPr/>
      </xdr:nvSpPr>
      <xdr:spPr>
        <a:xfrm>
          <a:off x="22110700" y="102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142098</xdr:rowOff>
    </xdr:from>
    <xdr:ext cx="469744" cy="259045"/>
    <xdr:sp macro="" textlink="">
      <xdr:nvSpPr>
        <xdr:cNvPr id="704" name="【学校施設】&#10;一人当たり面積該当値テキスト"/>
        <xdr:cNvSpPr txBox="1"/>
      </xdr:nvSpPr>
      <xdr:spPr>
        <a:xfrm>
          <a:off x="22199600" y="100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140653</xdr:rowOff>
    </xdr:from>
    <xdr:to>
      <xdr:col>112</xdr:col>
      <xdr:colOff>38100</xdr:colOff>
      <xdr:row>60</xdr:row>
      <xdr:rowOff>70803</xdr:rowOff>
    </xdr:to>
    <xdr:sp macro="" textlink="">
      <xdr:nvSpPr>
        <xdr:cNvPr id="705" name="楕円 704"/>
        <xdr:cNvSpPr/>
      </xdr:nvSpPr>
      <xdr:spPr>
        <a:xfrm>
          <a:off x="21272500" y="102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170021</xdr:rowOff>
    </xdr:from>
    <xdr:to>
      <xdr:col>116</xdr:col>
      <xdr:colOff>63500</xdr:colOff>
      <xdr:row>60</xdr:row>
      <xdr:rowOff>20003</xdr:rowOff>
    </xdr:to>
    <xdr:cxnSp macro="">
      <xdr:nvCxnSpPr>
        <xdr:cNvPr id="706" name="直線コネクタ 705"/>
        <xdr:cNvCxnSpPr/>
      </xdr:nvCxnSpPr>
      <xdr:spPr>
        <a:xfrm flipV="1">
          <a:off x="21323300" y="10285571"/>
          <a:ext cx="8382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163513</xdr:rowOff>
    </xdr:from>
    <xdr:to>
      <xdr:col>107</xdr:col>
      <xdr:colOff>101600</xdr:colOff>
      <xdr:row>60</xdr:row>
      <xdr:rowOff>93663</xdr:rowOff>
    </xdr:to>
    <xdr:sp macro="" textlink="">
      <xdr:nvSpPr>
        <xdr:cNvPr id="707" name="楕円 706"/>
        <xdr:cNvSpPr/>
      </xdr:nvSpPr>
      <xdr:spPr>
        <a:xfrm>
          <a:off x="20383500" y="102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20003</xdr:rowOff>
    </xdr:from>
    <xdr:to>
      <xdr:col>111</xdr:col>
      <xdr:colOff>177800</xdr:colOff>
      <xdr:row>60</xdr:row>
      <xdr:rowOff>42863</xdr:rowOff>
    </xdr:to>
    <xdr:cxnSp macro="">
      <xdr:nvCxnSpPr>
        <xdr:cNvPr id="708" name="直線コネクタ 707"/>
        <xdr:cNvCxnSpPr/>
      </xdr:nvCxnSpPr>
      <xdr:spPr>
        <a:xfrm flipV="1">
          <a:off x="20434300" y="103070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4921</xdr:rowOff>
    </xdr:from>
    <xdr:to>
      <xdr:col>102</xdr:col>
      <xdr:colOff>165100</xdr:colOff>
      <xdr:row>60</xdr:row>
      <xdr:rowOff>106521</xdr:rowOff>
    </xdr:to>
    <xdr:sp macro="" textlink="">
      <xdr:nvSpPr>
        <xdr:cNvPr id="709" name="楕円 708"/>
        <xdr:cNvSpPr/>
      </xdr:nvSpPr>
      <xdr:spPr>
        <a:xfrm>
          <a:off x="19494500" y="102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42863</xdr:rowOff>
    </xdr:from>
    <xdr:to>
      <xdr:col>107</xdr:col>
      <xdr:colOff>50800</xdr:colOff>
      <xdr:row>60</xdr:row>
      <xdr:rowOff>55721</xdr:rowOff>
    </xdr:to>
    <xdr:cxnSp macro="">
      <xdr:nvCxnSpPr>
        <xdr:cNvPr id="710" name="直線コネクタ 709"/>
        <xdr:cNvCxnSpPr/>
      </xdr:nvCxnSpPr>
      <xdr:spPr>
        <a:xfrm flipV="1">
          <a:off x="19545300" y="10329863"/>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150654</xdr:rowOff>
    </xdr:from>
    <xdr:to>
      <xdr:col>98</xdr:col>
      <xdr:colOff>38100</xdr:colOff>
      <xdr:row>60</xdr:row>
      <xdr:rowOff>80804</xdr:rowOff>
    </xdr:to>
    <xdr:sp macro="" textlink="">
      <xdr:nvSpPr>
        <xdr:cNvPr id="711" name="楕円 710"/>
        <xdr:cNvSpPr/>
      </xdr:nvSpPr>
      <xdr:spPr>
        <a:xfrm>
          <a:off x="18605500" y="10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30004</xdr:rowOff>
    </xdr:from>
    <xdr:to>
      <xdr:col>102</xdr:col>
      <xdr:colOff>114300</xdr:colOff>
      <xdr:row>60</xdr:row>
      <xdr:rowOff>55721</xdr:rowOff>
    </xdr:to>
    <xdr:cxnSp macro="">
      <xdr:nvCxnSpPr>
        <xdr:cNvPr id="712" name="直線コネクタ 711"/>
        <xdr:cNvCxnSpPr/>
      </xdr:nvCxnSpPr>
      <xdr:spPr>
        <a:xfrm>
          <a:off x="18656300" y="10317004"/>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121937</xdr:rowOff>
    </xdr:from>
    <xdr:ext cx="469744" cy="259045"/>
    <xdr:sp macro="" textlink="">
      <xdr:nvSpPr>
        <xdr:cNvPr id="713" name="n_1aveValue【学校施設】&#10;一人当たり面積"/>
        <xdr:cNvSpPr txBox="1"/>
      </xdr:nvSpPr>
      <xdr:spPr>
        <a:xfrm>
          <a:off x="210757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99077</xdr:rowOff>
    </xdr:from>
    <xdr:ext cx="469744" cy="259045"/>
    <xdr:sp macro="" textlink="">
      <xdr:nvSpPr>
        <xdr:cNvPr id="714" name="n_2aveValue【学校施設】&#10;一人当たり面積"/>
        <xdr:cNvSpPr txBox="1"/>
      </xdr:nvSpPr>
      <xdr:spPr>
        <a:xfrm>
          <a:off x="201994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117651</xdr:rowOff>
    </xdr:from>
    <xdr:ext cx="469744" cy="259045"/>
    <xdr:sp macro="" textlink="">
      <xdr:nvSpPr>
        <xdr:cNvPr id="715" name="n_3aveValue【学校施設】&#10;一人当たり面積"/>
        <xdr:cNvSpPr txBox="1"/>
      </xdr:nvSpPr>
      <xdr:spPr>
        <a:xfrm>
          <a:off x="19310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16" name="n_4aveValue【学校施設】&#10;一人当たり面積"/>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87330</xdr:rowOff>
    </xdr:from>
    <xdr:ext cx="469744" cy="259045"/>
    <xdr:sp macro="" textlink="">
      <xdr:nvSpPr>
        <xdr:cNvPr id="717" name="n_1mainValue【学校施設】&#10;一人当たり面積"/>
        <xdr:cNvSpPr txBox="1"/>
      </xdr:nvSpPr>
      <xdr:spPr>
        <a:xfrm>
          <a:off x="21075727" y="1003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110190</xdr:rowOff>
    </xdr:from>
    <xdr:ext cx="469744" cy="259045"/>
    <xdr:sp macro="" textlink="">
      <xdr:nvSpPr>
        <xdr:cNvPr id="718" name="n_2mainValue【学校施設】&#10;一人当たり面積"/>
        <xdr:cNvSpPr txBox="1"/>
      </xdr:nvSpPr>
      <xdr:spPr>
        <a:xfrm>
          <a:off x="20199427" y="1005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123048</xdr:rowOff>
    </xdr:from>
    <xdr:ext cx="469744" cy="259045"/>
    <xdr:sp macro="" textlink="">
      <xdr:nvSpPr>
        <xdr:cNvPr id="719" name="n_3mainValue【学校施設】&#10;一人当たり面積"/>
        <xdr:cNvSpPr txBox="1"/>
      </xdr:nvSpPr>
      <xdr:spPr>
        <a:xfrm>
          <a:off x="19310427" y="1006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97331</xdr:rowOff>
    </xdr:from>
    <xdr:ext cx="469744" cy="259045"/>
    <xdr:sp macro="" textlink="">
      <xdr:nvSpPr>
        <xdr:cNvPr id="720" name="n_4mainValue【学校施設】&#10;一人当たり面積"/>
        <xdr:cNvSpPr txBox="1"/>
      </xdr:nvSpPr>
      <xdr:spPr>
        <a:xfrm>
          <a:off x="18421427" y="100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743" name="直線コネクタ 742"/>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4"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5" name="直線コネクタ 744"/>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46" name="【児童館】&#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47" name="直線コネクタ 746"/>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21607</xdr:rowOff>
    </xdr:from>
    <xdr:ext cx="405111" cy="259045"/>
    <xdr:sp macro="" textlink="">
      <xdr:nvSpPr>
        <xdr:cNvPr id="748" name="【児童館】&#10;有形固定資産減価償却率平均値テキスト"/>
        <xdr:cNvSpPr txBox="1"/>
      </xdr:nvSpPr>
      <xdr:spPr>
        <a:xfrm>
          <a:off x="16357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749" name="フローチャート: 判断 748"/>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750" name="フローチャート: 判断 749"/>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751" name="フローチャート: 判断 750"/>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752" name="フローチャート: 判断 751"/>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753" name="フローチャート: 判断 752"/>
        <xdr:cNvSpPr/>
      </xdr:nvSpPr>
      <xdr:spPr>
        <a:xfrm>
          <a:off x="12763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165608</xdr:rowOff>
    </xdr:from>
    <xdr:to>
      <xdr:col>85</xdr:col>
      <xdr:colOff>177800</xdr:colOff>
      <xdr:row>84</xdr:row>
      <xdr:rowOff>95758</xdr:rowOff>
    </xdr:to>
    <xdr:sp macro="" textlink="">
      <xdr:nvSpPr>
        <xdr:cNvPr id="759" name="楕円 758"/>
        <xdr:cNvSpPr/>
      </xdr:nvSpPr>
      <xdr:spPr>
        <a:xfrm>
          <a:off x="162687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144035</xdr:rowOff>
    </xdr:from>
    <xdr:ext cx="405111" cy="259045"/>
    <xdr:sp macro="" textlink="">
      <xdr:nvSpPr>
        <xdr:cNvPr id="760" name="【児童館】&#10;有形固定資産減価償却率該当値テキスト"/>
        <xdr:cNvSpPr txBox="1"/>
      </xdr:nvSpPr>
      <xdr:spPr>
        <a:xfrm>
          <a:off x="16357600"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142748</xdr:rowOff>
    </xdr:from>
    <xdr:to>
      <xdr:col>81</xdr:col>
      <xdr:colOff>101600</xdr:colOff>
      <xdr:row>84</xdr:row>
      <xdr:rowOff>72898</xdr:rowOff>
    </xdr:to>
    <xdr:sp macro="" textlink="">
      <xdr:nvSpPr>
        <xdr:cNvPr id="761" name="楕円 760"/>
        <xdr:cNvSpPr/>
      </xdr:nvSpPr>
      <xdr:spPr>
        <a:xfrm>
          <a:off x="15430500" y="143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22098</xdr:rowOff>
    </xdr:from>
    <xdr:to>
      <xdr:col>85</xdr:col>
      <xdr:colOff>127000</xdr:colOff>
      <xdr:row>84</xdr:row>
      <xdr:rowOff>44958</xdr:rowOff>
    </xdr:to>
    <xdr:cxnSp macro="">
      <xdr:nvCxnSpPr>
        <xdr:cNvPr id="762" name="直線コネクタ 761"/>
        <xdr:cNvCxnSpPr/>
      </xdr:nvCxnSpPr>
      <xdr:spPr>
        <a:xfrm>
          <a:off x="15481300" y="1442389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119887</xdr:rowOff>
    </xdr:from>
    <xdr:to>
      <xdr:col>76</xdr:col>
      <xdr:colOff>165100</xdr:colOff>
      <xdr:row>84</xdr:row>
      <xdr:rowOff>50037</xdr:rowOff>
    </xdr:to>
    <xdr:sp macro="" textlink="">
      <xdr:nvSpPr>
        <xdr:cNvPr id="763" name="楕円 762"/>
        <xdr:cNvSpPr/>
      </xdr:nvSpPr>
      <xdr:spPr>
        <a:xfrm>
          <a:off x="14541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170687</xdr:rowOff>
    </xdr:from>
    <xdr:to>
      <xdr:col>81</xdr:col>
      <xdr:colOff>50800</xdr:colOff>
      <xdr:row>84</xdr:row>
      <xdr:rowOff>22098</xdr:rowOff>
    </xdr:to>
    <xdr:cxnSp macro="">
      <xdr:nvCxnSpPr>
        <xdr:cNvPr id="764" name="直線コネクタ 763"/>
        <xdr:cNvCxnSpPr/>
      </xdr:nvCxnSpPr>
      <xdr:spPr>
        <a:xfrm>
          <a:off x="14592300" y="144010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99313</xdr:rowOff>
    </xdr:from>
    <xdr:to>
      <xdr:col>72</xdr:col>
      <xdr:colOff>38100</xdr:colOff>
      <xdr:row>84</xdr:row>
      <xdr:rowOff>29463</xdr:rowOff>
    </xdr:to>
    <xdr:sp macro="" textlink="">
      <xdr:nvSpPr>
        <xdr:cNvPr id="765" name="楕円 764"/>
        <xdr:cNvSpPr/>
      </xdr:nvSpPr>
      <xdr:spPr>
        <a:xfrm>
          <a:off x="1365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150113</xdr:rowOff>
    </xdr:from>
    <xdr:to>
      <xdr:col>76</xdr:col>
      <xdr:colOff>114300</xdr:colOff>
      <xdr:row>83</xdr:row>
      <xdr:rowOff>170687</xdr:rowOff>
    </xdr:to>
    <xdr:cxnSp macro="">
      <xdr:nvCxnSpPr>
        <xdr:cNvPr id="766" name="直線コネクタ 765"/>
        <xdr:cNvCxnSpPr/>
      </xdr:nvCxnSpPr>
      <xdr:spPr>
        <a:xfrm>
          <a:off x="13703300" y="143804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76454</xdr:rowOff>
    </xdr:from>
    <xdr:to>
      <xdr:col>67</xdr:col>
      <xdr:colOff>101600</xdr:colOff>
      <xdr:row>84</xdr:row>
      <xdr:rowOff>6604</xdr:rowOff>
    </xdr:to>
    <xdr:sp macro="" textlink="">
      <xdr:nvSpPr>
        <xdr:cNvPr id="767" name="楕円 766"/>
        <xdr:cNvSpPr/>
      </xdr:nvSpPr>
      <xdr:spPr>
        <a:xfrm>
          <a:off x="12763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127254</xdr:rowOff>
    </xdr:from>
    <xdr:to>
      <xdr:col>71</xdr:col>
      <xdr:colOff>177800</xdr:colOff>
      <xdr:row>83</xdr:row>
      <xdr:rowOff>150113</xdr:rowOff>
    </xdr:to>
    <xdr:cxnSp macro="">
      <xdr:nvCxnSpPr>
        <xdr:cNvPr id="768" name="直線コネクタ 767"/>
        <xdr:cNvCxnSpPr/>
      </xdr:nvCxnSpPr>
      <xdr:spPr>
        <a:xfrm>
          <a:off x="12814300" y="143576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57421</xdr:rowOff>
    </xdr:from>
    <xdr:ext cx="405111" cy="259045"/>
    <xdr:sp macro="" textlink="">
      <xdr:nvSpPr>
        <xdr:cNvPr id="769" name="n_1aveValue【児童館】&#10;有形固定資産減価償却率"/>
        <xdr:cNvSpPr txBox="1"/>
      </xdr:nvSpPr>
      <xdr:spPr>
        <a:xfrm>
          <a:off x="152660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16273</xdr:rowOff>
    </xdr:from>
    <xdr:ext cx="405111" cy="259045"/>
    <xdr:sp macro="" textlink="">
      <xdr:nvSpPr>
        <xdr:cNvPr id="770" name="n_2aveValue【児童館】&#10;有形固定資産減価償却率"/>
        <xdr:cNvSpPr txBox="1"/>
      </xdr:nvSpPr>
      <xdr:spPr>
        <a:xfrm>
          <a:off x="143897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80281</xdr:rowOff>
    </xdr:from>
    <xdr:ext cx="405111" cy="259045"/>
    <xdr:sp macro="" textlink="">
      <xdr:nvSpPr>
        <xdr:cNvPr id="771" name="n_3aveValue【児童館】&#10;有形固定資産減価償却率"/>
        <xdr:cNvSpPr txBox="1"/>
      </xdr:nvSpPr>
      <xdr:spPr>
        <a:xfrm>
          <a:off x="13500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68851</xdr:rowOff>
    </xdr:from>
    <xdr:ext cx="405111" cy="259045"/>
    <xdr:sp macro="" textlink="">
      <xdr:nvSpPr>
        <xdr:cNvPr id="772" name="n_4aveValue【児童館】&#10;有形固定資産減価償却率"/>
        <xdr:cNvSpPr txBox="1"/>
      </xdr:nvSpPr>
      <xdr:spPr>
        <a:xfrm>
          <a:off x="12611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64025</xdr:rowOff>
    </xdr:from>
    <xdr:ext cx="405111" cy="259045"/>
    <xdr:sp macro="" textlink="">
      <xdr:nvSpPr>
        <xdr:cNvPr id="773" name="n_1mainValue【児童館】&#10;有形固定資産減価償却率"/>
        <xdr:cNvSpPr txBox="1"/>
      </xdr:nvSpPr>
      <xdr:spPr>
        <a:xfrm>
          <a:off x="15266044" y="1446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41164</xdr:rowOff>
    </xdr:from>
    <xdr:ext cx="405111" cy="259045"/>
    <xdr:sp macro="" textlink="">
      <xdr:nvSpPr>
        <xdr:cNvPr id="774" name="n_2mainValue【児童館】&#10;有形固定資産減価償却率"/>
        <xdr:cNvSpPr txBox="1"/>
      </xdr:nvSpPr>
      <xdr:spPr>
        <a:xfrm>
          <a:off x="14389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20590</xdr:rowOff>
    </xdr:from>
    <xdr:ext cx="405111" cy="259045"/>
    <xdr:sp macro="" textlink="">
      <xdr:nvSpPr>
        <xdr:cNvPr id="775" name="n_3mainValue【児童館】&#10;有形固定資産減価償却率"/>
        <xdr:cNvSpPr txBox="1"/>
      </xdr:nvSpPr>
      <xdr:spPr>
        <a:xfrm>
          <a:off x="13500744" y="1442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169181</xdr:rowOff>
    </xdr:from>
    <xdr:ext cx="405111" cy="259045"/>
    <xdr:sp macro="" textlink="">
      <xdr:nvSpPr>
        <xdr:cNvPr id="776" name="n_4mainValue【児童館】&#10;有形固定資産減価償却率"/>
        <xdr:cNvSpPr txBox="1"/>
      </xdr:nvSpPr>
      <xdr:spPr>
        <a:xfrm>
          <a:off x="12611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802" name="直線コネクタ 801"/>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3"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4" name="直線コネクタ 803"/>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5"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6" name="直線コネクタ 805"/>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7"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8" name="フローチャート: 判断 807"/>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9" name="フローチャート: 判断 808"/>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810" name="フローチャート: 判断 809"/>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1" name="フローチャート: 判断 810"/>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2" name="フローチャート: 判断 811"/>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52614</xdr:rowOff>
    </xdr:from>
    <xdr:to>
      <xdr:col>116</xdr:col>
      <xdr:colOff>114300</xdr:colOff>
      <xdr:row>86</xdr:row>
      <xdr:rowOff>154214</xdr:rowOff>
    </xdr:to>
    <xdr:sp macro="" textlink="">
      <xdr:nvSpPr>
        <xdr:cNvPr id="818" name="楕円 817"/>
        <xdr:cNvSpPr/>
      </xdr:nvSpPr>
      <xdr:spPr>
        <a:xfrm>
          <a:off x="22110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138991</xdr:rowOff>
    </xdr:from>
    <xdr:ext cx="469744" cy="259045"/>
    <xdr:sp macro="" textlink="">
      <xdr:nvSpPr>
        <xdr:cNvPr id="819" name="【児童館】&#10;一人当たり面積該当値テキスト"/>
        <xdr:cNvSpPr txBox="1"/>
      </xdr:nvSpPr>
      <xdr:spPr>
        <a:xfrm>
          <a:off x="22199600" y="1471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52614</xdr:rowOff>
    </xdr:from>
    <xdr:to>
      <xdr:col>112</xdr:col>
      <xdr:colOff>38100</xdr:colOff>
      <xdr:row>86</xdr:row>
      <xdr:rowOff>154214</xdr:rowOff>
    </xdr:to>
    <xdr:sp macro="" textlink="">
      <xdr:nvSpPr>
        <xdr:cNvPr id="820" name="楕円 819"/>
        <xdr:cNvSpPr/>
      </xdr:nvSpPr>
      <xdr:spPr>
        <a:xfrm>
          <a:off x="2127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103414</xdr:rowOff>
    </xdr:from>
    <xdr:to>
      <xdr:col>116</xdr:col>
      <xdr:colOff>63500</xdr:colOff>
      <xdr:row>86</xdr:row>
      <xdr:rowOff>103414</xdr:rowOff>
    </xdr:to>
    <xdr:cxnSp macro="">
      <xdr:nvCxnSpPr>
        <xdr:cNvPr id="821" name="直線コネクタ 820"/>
        <xdr:cNvCxnSpPr/>
      </xdr:nvCxnSpPr>
      <xdr:spPr>
        <a:xfrm>
          <a:off x="21323300" y="14848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52614</xdr:rowOff>
    </xdr:from>
    <xdr:to>
      <xdr:col>107</xdr:col>
      <xdr:colOff>101600</xdr:colOff>
      <xdr:row>86</xdr:row>
      <xdr:rowOff>154214</xdr:rowOff>
    </xdr:to>
    <xdr:sp macro="" textlink="">
      <xdr:nvSpPr>
        <xdr:cNvPr id="822" name="楕円 821"/>
        <xdr:cNvSpPr/>
      </xdr:nvSpPr>
      <xdr:spPr>
        <a:xfrm>
          <a:off x="20383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103414</xdr:rowOff>
    </xdr:from>
    <xdr:to>
      <xdr:col>111</xdr:col>
      <xdr:colOff>177800</xdr:colOff>
      <xdr:row>86</xdr:row>
      <xdr:rowOff>103414</xdr:rowOff>
    </xdr:to>
    <xdr:cxnSp macro="">
      <xdr:nvCxnSpPr>
        <xdr:cNvPr id="823" name="直線コネクタ 822"/>
        <xdr:cNvCxnSpPr/>
      </xdr:nvCxnSpPr>
      <xdr:spPr>
        <a:xfrm>
          <a:off x="20434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24" name="楕円 823"/>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825" name="直線コネクタ 824"/>
        <xdr:cNvCxnSpPr/>
      </xdr:nvCxnSpPr>
      <xdr:spPr>
        <a:xfrm>
          <a:off x="19545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26" name="楕円 825"/>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27" name="直線コネクタ 826"/>
        <xdr:cNvCxnSpPr/>
      </xdr:nvCxnSpPr>
      <xdr:spPr>
        <a:xfrm>
          <a:off x="18656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8"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829" name="n_2aveValue【児童館】&#10;一人当たり面積"/>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30"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1"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145341</xdr:rowOff>
    </xdr:from>
    <xdr:ext cx="469744" cy="259045"/>
    <xdr:sp macro="" textlink="">
      <xdr:nvSpPr>
        <xdr:cNvPr id="832" name="n_1mainValue【児童館】&#10;一人当たり面積"/>
        <xdr:cNvSpPr txBox="1"/>
      </xdr:nvSpPr>
      <xdr:spPr>
        <a:xfrm>
          <a:off x="21075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833" name="n_2mainValue【児童館】&#10;一人当たり面積"/>
        <xdr:cNvSpPr txBox="1"/>
      </xdr:nvSpPr>
      <xdr:spPr>
        <a:xfrm>
          <a:off x="20199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34" name="n_3mainValue【児童館】&#10;一人当たり面積"/>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35" name="n_4mainValue【児童館】&#10;一人当たり面積"/>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862" name="直線コネクタ 861"/>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863" name="【公民館】&#10;有形固定資産減価償却率最小値テキスト"/>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864" name="直線コネクタ 863"/>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5" name="【公民館】&#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6" name="直線コネクタ 865"/>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93997</xdr:rowOff>
    </xdr:from>
    <xdr:ext cx="405111" cy="259045"/>
    <xdr:sp macro="" textlink="">
      <xdr:nvSpPr>
        <xdr:cNvPr id="867" name="【公民館】&#10;有形固定資産減価償却率平均値テキスト"/>
        <xdr:cNvSpPr txBox="1"/>
      </xdr:nvSpPr>
      <xdr:spPr>
        <a:xfrm>
          <a:off x="16357600" y="1741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868" name="フローチャート: 判断 867"/>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869" name="フローチャート: 判断 868"/>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870" name="フローチャート: 判断 869"/>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871" name="フローチャート: 判断 870"/>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872" name="フローチャート: 判断 871"/>
        <xdr:cNvSpPr/>
      </xdr:nvSpPr>
      <xdr:spPr>
        <a:xfrm>
          <a:off x="12763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878" name="楕円 877"/>
        <xdr:cNvSpPr/>
      </xdr:nvSpPr>
      <xdr:spPr>
        <a:xfrm>
          <a:off x="162687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116495</xdr:rowOff>
    </xdr:from>
    <xdr:ext cx="405111" cy="259045"/>
    <xdr:sp macro="" textlink="">
      <xdr:nvSpPr>
        <xdr:cNvPr id="879" name="【公民館】&#10;有形固定資産減価償却率該当値テキスト"/>
        <xdr:cNvSpPr txBox="1"/>
      </xdr:nvSpPr>
      <xdr:spPr>
        <a:xfrm>
          <a:off x="16357600" y="1777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880" name="楕円 879"/>
        <xdr:cNvSpPr/>
      </xdr:nvSpPr>
      <xdr:spPr>
        <a:xfrm>
          <a:off x="1543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156211</xdr:rowOff>
    </xdr:from>
    <xdr:to>
      <xdr:col>85</xdr:col>
      <xdr:colOff>127000</xdr:colOff>
      <xdr:row>104</xdr:row>
      <xdr:rowOff>17418</xdr:rowOff>
    </xdr:to>
    <xdr:cxnSp macro="">
      <xdr:nvCxnSpPr>
        <xdr:cNvPr id="881" name="直線コネクタ 880"/>
        <xdr:cNvCxnSpPr/>
      </xdr:nvCxnSpPr>
      <xdr:spPr>
        <a:xfrm>
          <a:off x="15481300" y="178155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43362</xdr:rowOff>
    </xdr:from>
    <xdr:to>
      <xdr:col>76</xdr:col>
      <xdr:colOff>165100</xdr:colOff>
      <xdr:row>103</xdr:row>
      <xdr:rowOff>144962</xdr:rowOff>
    </xdr:to>
    <xdr:sp macro="" textlink="">
      <xdr:nvSpPr>
        <xdr:cNvPr id="882" name="楕円 881"/>
        <xdr:cNvSpPr/>
      </xdr:nvSpPr>
      <xdr:spPr>
        <a:xfrm>
          <a:off x="14541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94162</xdr:rowOff>
    </xdr:from>
    <xdr:to>
      <xdr:col>81</xdr:col>
      <xdr:colOff>50800</xdr:colOff>
      <xdr:row>103</xdr:row>
      <xdr:rowOff>156211</xdr:rowOff>
    </xdr:to>
    <xdr:cxnSp macro="">
      <xdr:nvCxnSpPr>
        <xdr:cNvPr id="883" name="直線コネクタ 882"/>
        <xdr:cNvCxnSpPr/>
      </xdr:nvCxnSpPr>
      <xdr:spPr>
        <a:xfrm>
          <a:off x="14592300" y="1775351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884" name="楕円 883"/>
        <xdr:cNvSpPr/>
      </xdr:nvSpPr>
      <xdr:spPr>
        <a:xfrm>
          <a:off x="1365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19050</xdr:rowOff>
    </xdr:from>
    <xdr:to>
      <xdr:col>76</xdr:col>
      <xdr:colOff>114300</xdr:colOff>
      <xdr:row>103</xdr:row>
      <xdr:rowOff>94162</xdr:rowOff>
    </xdr:to>
    <xdr:cxnSp macro="">
      <xdr:nvCxnSpPr>
        <xdr:cNvPr id="885" name="直線コネクタ 884"/>
        <xdr:cNvCxnSpPr/>
      </xdr:nvCxnSpPr>
      <xdr:spPr>
        <a:xfrm>
          <a:off x="13703300" y="176784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10705</xdr:rowOff>
    </xdr:from>
    <xdr:to>
      <xdr:col>67</xdr:col>
      <xdr:colOff>101600</xdr:colOff>
      <xdr:row>103</xdr:row>
      <xdr:rowOff>112305</xdr:rowOff>
    </xdr:to>
    <xdr:sp macro="" textlink="">
      <xdr:nvSpPr>
        <xdr:cNvPr id="886" name="楕円 885"/>
        <xdr:cNvSpPr/>
      </xdr:nvSpPr>
      <xdr:spPr>
        <a:xfrm>
          <a:off x="12763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19050</xdr:rowOff>
    </xdr:from>
    <xdr:to>
      <xdr:col>71</xdr:col>
      <xdr:colOff>177800</xdr:colOff>
      <xdr:row>103</xdr:row>
      <xdr:rowOff>61505</xdr:rowOff>
    </xdr:to>
    <xdr:cxnSp macro="">
      <xdr:nvCxnSpPr>
        <xdr:cNvPr id="887" name="直線コネクタ 886"/>
        <xdr:cNvCxnSpPr/>
      </xdr:nvCxnSpPr>
      <xdr:spPr>
        <a:xfrm flipV="1">
          <a:off x="12814300" y="176784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146793</xdr:rowOff>
    </xdr:from>
    <xdr:ext cx="405111" cy="259045"/>
    <xdr:sp macro="" textlink="">
      <xdr:nvSpPr>
        <xdr:cNvPr id="888" name="n_1aveValue【公民館】&#10;有形固定資産減価償却率"/>
        <xdr:cNvSpPr txBox="1"/>
      </xdr:nvSpPr>
      <xdr:spPr>
        <a:xfrm>
          <a:off x="15266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114135</xdr:rowOff>
    </xdr:from>
    <xdr:ext cx="405111" cy="259045"/>
    <xdr:sp macro="" textlink="">
      <xdr:nvSpPr>
        <xdr:cNvPr id="889" name="n_2aveValue【公民館】&#10;有形固定資産減価償却率"/>
        <xdr:cNvSpPr txBox="1"/>
      </xdr:nvSpPr>
      <xdr:spPr>
        <a:xfrm>
          <a:off x="143897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890" name="n_3aveValue【公民館】&#10;有形固定資産減価償却率"/>
        <xdr:cNvSpPr txBox="1"/>
      </xdr:nvSpPr>
      <xdr:spPr>
        <a:xfrm>
          <a:off x="13500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891" name="n_4aveValue【公民館】&#10;有形固定資産減価償却率"/>
        <xdr:cNvSpPr txBox="1"/>
      </xdr:nvSpPr>
      <xdr:spPr>
        <a:xfrm>
          <a:off x="12611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26688</xdr:rowOff>
    </xdr:from>
    <xdr:ext cx="405111" cy="259045"/>
    <xdr:sp macro="" textlink="">
      <xdr:nvSpPr>
        <xdr:cNvPr id="892" name="n_1mainValue【公民館】&#10;有形固定資産減価償却率"/>
        <xdr:cNvSpPr txBox="1"/>
      </xdr:nvSpPr>
      <xdr:spPr>
        <a:xfrm>
          <a:off x="152660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136089</xdr:rowOff>
    </xdr:from>
    <xdr:ext cx="405111" cy="259045"/>
    <xdr:sp macro="" textlink="">
      <xdr:nvSpPr>
        <xdr:cNvPr id="893" name="n_2mainValue【公民館】&#10;有形固定資産減価償却率"/>
        <xdr:cNvSpPr txBox="1"/>
      </xdr:nvSpPr>
      <xdr:spPr>
        <a:xfrm>
          <a:off x="1438974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60977</xdr:rowOff>
    </xdr:from>
    <xdr:ext cx="405111" cy="259045"/>
    <xdr:sp macro="" textlink="">
      <xdr:nvSpPr>
        <xdr:cNvPr id="894" name="n_3mainValue【公民館】&#10;有形固定資産減価償却率"/>
        <xdr:cNvSpPr txBox="1"/>
      </xdr:nvSpPr>
      <xdr:spPr>
        <a:xfrm>
          <a:off x="13500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103432</xdr:rowOff>
    </xdr:from>
    <xdr:ext cx="405111" cy="259045"/>
    <xdr:sp macro="" textlink="">
      <xdr:nvSpPr>
        <xdr:cNvPr id="895" name="n_4mainValue【公民館】&#10;有形固定資産減価償却率"/>
        <xdr:cNvSpPr txBox="1"/>
      </xdr:nvSpPr>
      <xdr:spPr>
        <a:xfrm>
          <a:off x="12611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6" name="直線コネクタ 90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7" name="テキスト ボックス 90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0" name="直線コネクタ 90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1" name="テキスト ボックス 91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915" name="直線コネクタ 914"/>
        <xdr:cNvCxnSpPr/>
      </xdr:nvCxnSpPr>
      <xdr:spPr>
        <a:xfrm flipV="1">
          <a:off x="22160864" y="17186911"/>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916" name="【公民館】&#10;一人当たり面積最小値テキスト"/>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917" name="直線コネクタ 916"/>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macro="" textlink="">
      <xdr:nvSpPr>
        <xdr:cNvPr id="918" name="【公民館】&#10;一人当たり面積最大値テキスト"/>
        <xdr:cNvSpPr txBox="1"/>
      </xdr:nvSpPr>
      <xdr:spPr>
        <a:xfrm>
          <a:off x="22199600"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919" name="直線コネクタ 918"/>
        <xdr:cNvCxnSpPr/>
      </xdr:nvCxnSpPr>
      <xdr:spPr>
        <a:xfrm>
          <a:off x="22072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76852</xdr:rowOff>
    </xdr:from>
    <xdr:ext cx="469744" cy="259045"/>
    <xdr:sp macro="" textlink="">
      <xdr:nvSpPr>
        <xdr:cNvPr id="920" name="【公民館】&#10;一人当たり面積平均値テキスト"/>
        <xdr:cNvSpPr txBox="1"/>
      </xdr:nvSpPr>
      <xdr:spPr>
        <a:xfrm>
          <a:off x="22199600" y="1773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921" name="フローチャート: 判断 920"/>
        <xdr:cNvSpPr/>
      </xdr:nvSpPr>
      <xdr:spPr>
        <a:xfrm>
          <a:off x="22110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macro="" textlink="">
      <xdr:nvSpPr>
        <xdr:cNvPr id="922" name="フローチャート: 判断 921"/>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macro="" textlink="">
      <xdr:nvSpPr>
        <xdr:cNvPr id="923" name="フローチャート: 判断 922"/>
        <xdr:cNvSpPr/>
      </xdr:nvSpPr>
      <xdr:spPr>
        <a:xfrm>
          <a:off x="2038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macro="" textlink="">
      <xdr:nvSpPr>
        <xdr:cNvPr id="924" name="フローチャート: 判断 923"/>
        <xdr:cNvSpPr/>
      </xdr:nvSpPr>
      <xdr:spPr>
        <a:xfrm>
          <a:off x="19494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925" name="フローチャート: 判断 924"/>
        <xdr:cNvSpPr/>
      </xdr:nvSpPr>
      <xdr:spPr>
        <a:xfrm>
          <a:off x="18605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133986</xdr:rowOff>
    </xdr:from>
    <xdr:to>
      <xdr:col>116</xdr:col>
      <xdr:colOff>114300</xdr:colOff>
      <xdr:row>105</xdr:row>
      <xdr:rowOff>64136</xdr:rowOff>
    </xdr:to>
    <xdr:sp macro="" textlink="">
      <xdr:nvSpPr>
        <xdr:cNvPr id="931" name="楕円 930"/>
        <xdr:cNvSpPr/>
      </xdr:nvSpPr>
      <xdr:spPr>
        <a:xfrm>
          <a:off x="22110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112413</xdr:rowOff>
    </xdr:from>
    <xdr:ext cx="469744" cy="259045"/>
    <xdr:sp macro="" textlink="">
      <xdr:nvSpPr>
        <xdr:cNvPr id="932" name="【公民館】&#10;一人当たり面積該当値テキスト"/>
        <xdr:cNvSpPr txBox="1"/>
      </xdr:nvSpPr>
      <xdr:spPr>
        <a:xfrm>
          <a:off x="22199600" y="17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122555</xdr:rowOff>
    </xdr:from>
    <xdr:to>
      <xdr:col>112</xdr:col>
      <xdr:colOff>38100</xdr:colOff>
      <xdr:row>105</xdr:row>
      <xdr:rowOff>52705</xdr:rowOff>
    </xdr:to>
    <xdr:sp macro="" textlink="">
      <xdr:nvSpPr>
        <xdr:cNvPr id="933" name="楕円 932"/>
        <xdr:cNvSpPr/>
      </xdr:nvSpPr>
      <xdr:spPr>
        <a:xfrm>
          <a:off x="21272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xdr:rowOff>
    </xdr:from>
    <xdr:to>
      <xdr:col>116</xdr:col>
      <xdr:colOff>63500</xdr:colOff>
      <xdr:row>105</xdr:row>
      <xdr:rowOff>13336</xdr:rowOff>
    </xdr:to>
    <xdr:cxnSp macro="">
      <xdr:nvCxnSpPr>
        <xdr:cNvPr id="934" name="直線コネクタ 933"/>
        <xdr:cNvCxnSpPr/>
      </xdr:nvCxnSpPr>
      <xdr:spPr>
        <a:xfrm>
          <a:off x="21323300" y="180041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128270</xdr:rowOff>
    </xdr:from>
    <xdr:to>
      <xdr:col>107</xdr:col>
      <xdr:colOff>101600</xdr:colOff>
      <xdr:row>105</xdr:row>
      <xdr:rowOff>58420</xdr:rowOff>
    </xdr:to>
    <xdr:sp macro="" textlink="">
      <xdr:nvSpPr>
        <xdr:cNvPr id="935" name="楕円 934"/>
        <xdr:cNvSpPr/>
      </xdr:nvSpPr>
      <xdr:spPr>
        <a:xfrm>
          <a:off x="20383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xdr:rowOff>
    </xdr:from>
    <xdr:to>
      <xdr:col>111</xdr:col>
      <xdr:colOff>177800</xdr:colOff>
      <xdr:row>105</xdr:row>
      <xdr:rowOff>7620</xdr:rowOff>
    </xdr:to>
    <xdr:cxnSp macro="">
      <xdr:nvCxnSpPr>
        <xdr:cNvPr id="936" name="直線コネクタ 935"/>
        <xdr:cNvCxnSpPr/>
      </xdr:nvCxnSpPr>
      <xdr:spPr>
        <a:xfrm flipV="1">
          <a:off x="20434300" y="1800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133986</xdr:rowOff>
    </xdr:from>
    <xdr:to>
      <xdr:col>102</xdr:col>
      <xdr:colOff>165100</xdr:colOff>
      <xdr:row>105</xdr:row>
      <xdr:rowOff>64136</xdr:rowOff>
    </xdr:to>
    <xdr:sp macro="" textlink="">
      <xdr:nvSpPr>
        <xdr:cNvPr id="937" name="楕円 936"/>
        <xdr:cNvSpPr/>
      </xdr:nvSpPr>
      <xdr:spPr>
        <a:xfrm>
          <a:off x="19494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xdr:rowOff>
    </xdr:from>
    <xdr:to>
      <xdr:col>107</xdr:col>
      <xdr:colOff>50800</xdr:colOff>
      <xdr:row>105</xdr:row>
      <xdr:rowOff>13336</xdr:rowOff>
    </xdr:to>
    <xdr:cxnSp macro="">
      <xdr:nvCxnSpPr>
        <xdr:cNvPr id="938" name="直線コネクタ 937"/>
        <xdr:cNvCxnSpPr/>
      </xdr:nvCxnSpPr>
      <xdr:spPr>
        <a:xfrm flipV="1">
          <a:off x="19545300" y="180098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939" name="楕円 938"/>
        <xdr:cNvSpPr/>
      </xdr:nvSpPr>
      <xdr:spPr>
        <a:xfrm>
          <a:off x="18605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13336</xdr:rowOff>
    </xdr:from>
    <xdr:to>
      <xdr:col>102</xdr:col>
      <xdr:colOff>114300</xdr:colOff>
      <xdr:row>105</xdr:row>
      <xdr:rowOff>19050</xdr:rowOff>
    </xdr:to>
    <xdr:cxnSp macro="">
      <xdr:nvCxnSpPr>
        <xdr:cNvPr id="940" name="直線コネクタ 939"/>
        <xdr:cNvCxnSpPr/>
      </xdr:nvCxnSpPr>
      <xdr:spPr>
        <a:xfrm flipV="1">
          <a:off x="18656300" y="180155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166388</xdr:rowOff>
    </xdr:from>
    <xdr:ext cx="469744" cy="259045"/>
    <xdr:sp macro="" textlink="">
      <xdr:nvSpPr>
        <xdr:cNvPr id="941" name="n_1aveValue【公民館】&#10;一人当たり面積"/>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86377</xdr:rowOff>
    </xdr:from>
    <xdr:ext cx="469744" cy="259045"/>
    <xdr:sp macro="" textlink="">
      <xdr:nvSpPr>
        <xdr:cNvPr id="942" name="n_2aveValue【公民館】&#10;一人当たり面積"/>
        <xdr:cNvSpPr txBox="1"/>
      </xdr:nvSpPr>
      <xdr:spPr>
        <a:xfrm>
          <a:off x="201994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126382</xdr:rowOff>
    </xdr:from>
    <xdr:ext cx="469744" cy="259045"/>
    <xdr:sp macro="" textlink="">
      <xdr:nvSpPr>
        <xdr:cNvPr id="943" name="n_3aveValue【公民館】&#10;一人当たり面積"/>
        <xdr:cNvSpPr txBox="1"/>
      </xdr:nvSpPr>
      <xdr:spPr>
        <a:xfrm>
          <a:off x="19310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103522</xdr:rowOff>
    </xdr:from>
    <xdr:ext cx="469744" cy="259045"/>
    <xdr:sp macro="" textlink="">
      <xdr:nvSpPr>
        <xdr:cNvPr id="944" name="n_4aveValue【公民館】&#10;一人当たり面積"/>
        <xdr:cNvSpPr txBox="1"/>
      </xdr:nvSpPr>
      <xdr:spPr>
        <a:xfrm>
          <a:off x="18421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43832</xdr:rowOff>
    </xdr:from>
    <xdr:ext cx="469744" cy="259045"/>
    <xdr:sp macro="" textlink="">
      <xdr:nvSpPr>
        <xdr:cNvPr id="945" name="n_1mainValue【公民館】&#10;一人当たり面積"/>
        <xdr:cNvSpPr txBox="1"/>
      </xdr:nvSpPr>
      <xdr:spPr>
        <a:xfrm>
          <a:off x="2107572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49547</xdr:rowOff>
    </xdr:from>
    <xdr:ext cx="469744" cy="259045"/>
    <xdr:sp macro="" textlink="">
      <xdr:nvSpPr>
        <xdr:cNvPr id="946" name="n_2mainValue【公民館】&#10;一人当たり面積"/>
        <xdr:cNvSpPr txBox="1"/>
      </xdr:nvSpPr>
      <xdr:spPr>
        <a:xfrm>
          <a:off x="201994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55263</xdr:rowOff>
    </xdr:from>
    <xdr:ext cx="469744" cy="259045"/>
    <xdr:sp macro="" textlink="">
      <xdr:nvSpPr>
        <xdr:cNvPr id="947" name="n_3mainValue【公民館】&#10;一人当たり面積"/>
        <xdr:cNvSpPr txBox="1"/>
      </xdr:nvSpPr>
      <xdr:spPr>
        <a:xfrm>
          <a:off x="19310427" y="18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60977</xdr:rowOff>
    </xdr:from>
    <xdr:ext cx="469744" cy="259045"/>
    <xdr:sp macro="" textlink="">
      <xdr:nvSpPr>
        <xdr:cNvPr id="948" name="n_4mainValue【公民館】&#10;一人当たり面積"/>
        <xdr:cNvSpPr txBox="1"/>
      </xdr:nvSpPr>
      <xdr:spPr>
        <a:xfrm>
          <a:off x="18421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計画的な改良工事の実施により有形固定資産減価償却率は改善傾向にある。また、その他の施設については、多くの施設において大規模な改修や更新等を行っていないため、数値は微増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同様に一人当たりの有形固定資産額、延長、面積についても人口減少の影響もあり、ほとんどの施設において微増となっている。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数値の差が比較的大きかった公民館と公営住宅については、依然として増加傾向にあるものの、その度合いは緩和されており、差は縮小している。公民館については、松阪公民館の移転に伴う施設整備の実施や複数施設の修繕を行ったこと、また、公営住宅については、設備の更新や改修工事を実施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10685</xdr:rowOff>
    </xdr:from>
    <xdr:ext cx="405111" cy="259045"/>
    <xdr:sp macro="" textlink="">
      <xdr:nvSpPr>
        <xdr:cNvPr id="60" name="【図書館】&#10;有形固定資産減価償却率平均値テキスト"/>
        <xdr:cNvSpPr txBox="1"/>
      </xdr:nvSpPr>
      <xdr:spPr>
        <a:xfrm>
          <a:off x="4673600" y="6525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xdr:cNvSpPr/>
      </xdr:nvSpPr>
      <xdr:spPr>
        <a:xfrm>
          <a:off x="1079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121412</xdr:rowOff>
    </xdr:from>
    <xdr:to>
      <xdr:col>24</xdr:col>
      <xdr:colOff>114300</xdr:colOff>
      <xdr:row>36</xdr:row>
      <xdr:rowOff>51562</xdr:rowOff>
    </xdr:to>
    <xdr:sp macro="" textlink="">
      <xdr:nvSpPr>
        <xdr:cNvPr id="71" name="楕円 70"/>
        <xdr:cNvSpPr/>
      </xdr:nvSpPr>
      <xdr:spPr>
        <a:xfrm>
          <a:off x="45847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144289</xdr:rowOff>
    </xdr:from>
    <xdr:ext cx="405111" cy="259045"/>
    <xdr:sp macro="" textlink="">
      <xdr:nvSpPr>
        <xdr:cNvPr id="72" name="【図書館】&#10;有形固定資産減価償却率該当値テキスト"/>
        <xdr:cNvSpPr txBox="1"/>
      </xdr:nvSpPr>
      <xdr:spPr>
        <a:xfrm>
          <a:off x="4673600" y="597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73406</xdr:rowOff>
    </xdr:from>
    <xdr:to>
      <xdr:col>20</xdr:col>
      <xdr:colOff>38100</xdr:colOff>
      <xdr:row>36</xdr:row>
      <xdr:rowOff>3556</xdr:rowOff>
    </xdr:to>
    <xdr:sp macro="" textlink="">
      <xdr:nvSpPr>
        <xdr:cNvPr id="73" name="楕円 72"/>
        <xdr:cNvSpPr/>
      </xdr:nvSpPr>
      <xdr:spPr>
        <a:xfrm>
          <a:off x="3746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124206</xdr:rowOff>
    </xdr:from>
    <xdr:to>
      <xdr:col>24</xdr:col>
      <xdr:colOff>63500</xdr:colOff>
      <xdr:row>36</xdr:row>
      <xdr:rowOff>762</xdr:rowOff>
    </xdr:to>
    <xdr:cxnSp macro="">
      <xdr:nvCxnSpPr>
        <xdr:cNvPr id="74" name="直線コネクタ 73"/>
        <xdr:cNvCxnSpPr/>
      </xdr:nvCxnSpPr>
      <xdr:spPr>
        <a:xfrm>
          <a:off x="3797300" y="612495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25400</xdr:rowOff>
    </xdr:from>
    <xdr:to>
      <xdr:col>15</xdr:col>
      <xdr:colOff>101600</xdr:colOff>
      <xdr:row>35</xdr:row>
      <xdr:rowOff>127000</xdr:rowOff>
    </xdr:to>
    <xdr:sp macro="" textlink="">
      <xdr:nvSpPr>
        <xdr:cNvPr id="75" name="楕円 74"/>
        <xdr:cNvSpPr/>
      </xdr:nvSpPr>
      <xdr:spPr>
        <a:xfrm>
          <a:off x="2857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124206</xdr:rowOff>
    </xdr:to>
    <xdr:cxnSp macro="">
      <xdr:nvCxnSpPr>
        <xdr:cNvPr id="76" name="直線コネクタ 75"/>
        <xdr:cNvCxnSpPr/>
      </xdr:nvCxnSpPr>
      <xdr:spPr>
        <a:xfrm>
          <a:off x="2908300" y="60769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148844</xdr:rowOff>
    </xdr:from>
    <xdr:to>
      <xdr:col>10</xdr:col>
      <xdr:colOff>165100</xdr:colOff>
      <xdr:row>35</xdr:row>
      <xdr:rowOff>78994</xdr:rowOff>
    </xdr:to>
    <xdr:sp macro="" textlink="">
      <xdr:nvSpPr>
        <xdr:cNvPr id="77" name="楕円 76"/>
        <xdr:cNvSpPr/>
      </xdr:nvSpPr>
      <xdr:spPr>
        <a:xfrm>
          <a:off x="1968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28194</xdr:rowOff>
    </xdr:from>
    <xdr:to>
      <xdr:col>15</xdr:col>
      <xdr:colOff>50800</xdr:colOff>
      <xdr:row>35</xdr:row>
      <xdr:rowOff>76200</xdr:rowOff>
    </xdr:to>
    <xdr:cxnSp macro="">
      <xdr:nvCxnSpPr>
        <xdr:cNvPr id="78" name="直線コネクタ 77"/>
        <xdr:cNvCxnSpPr/>
      </xdr:nvCxnSpPr>
      <xdr:spPr>
        <a:xfrm>
          <a:off x="2019300" y="60289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103124</xdr:rowOff>
    </xdr:from>
    <xdr:to>
      <xdr:col>6</xdr:col>
      <xdr:colOff>38100</xdr:colOff>
      <xdr:row>35</xdr:row>
      <xdr:rowOff>33274</xdr:rowOff>
    </xdr:to>
    <xdr:sp macro="" textlink="">
      <xdr:nvSpPr>
        <xdr:cNvPr id="79" name="楕円 78"/>
        <xdr:cNvSpPr/>
      </xdr:nvSpPr>
      <xdr:spPr>
        <a:xfrm>
          <a:off x="1079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153924</xdr:rowOff>
    </xdr:from>
    <xdr:to>
      <xdr:col>10</xdr:col>
      <xdr:colOff>114300</xdr:colOff>
      <xdr:row>35</xdr:row>
      <xdr:rowOff>28194</xdr:rowOff>
    </xdr:to>
    <xdr:cxnSp macro="">
      <xdr:nvCxnSpPr>
        <xdr:cNvPr id="80" name="直線コネクタ 79"/>
        <xdr:cNvCxnSpPr/>
      </xdr:nvCxnSpPr>
      <xdr:spPr>
        <a:xfrm>
          <a:off x="1130300" y="5983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1" name="n_1aveValue【図書館】&#10;有形固定資産減価償却率"/>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31259</xdr:rowOff>
    </xdr:from>
    <xdr:ext cx="405111" cy="259045"/>
    <xdr:sp macro="" textlink="">
      <xdr:nvSpPr>
        <xdr:cNvPr id="82" name="n_2aveValue【図書館】&#10;有形固定資産減価償却率"/>
        <xdr:cNvSpPr txBox="1"/>
      </xdr:nvSpPr>
      <xdr:spPr>
        <a:xfrm>
          <a:off x="27057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1541</xdr:rowOff>
    </xdr:from>
    <xdr:ext cx="405111" cy="259045"/>
    <xdr:sp macro="" textlink="">
      <xdr:nvSpPr>
        <xdr:cNvPr id="83" name="n_3aveValue【図書館】&#10;有形固定資産減価償却率"/>
        <xdr:cNvSpPr txBox="1"/>
      </xdr:nvSpPr>
      <xdr:spPr>
        <a:xfrm>
          <a:off x="18167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108983</xdr:rowOff>
    </xdr:from>
    <xdr:ext cx="405111" cy="259045"/>
    <xdr:sp macro="" textlink="">
      <xdr:nvSpPr>
        <xdr:cNvPr id="84" name="n_4aveValue【図書館】&#10;有形固定資産減価償却率"/>
        <xdr:cNvSpPr txBox="1"/>
      </xdr:nvSpPr>
      <xdr:spPr>
        <a:xfrm>
          <a:off x="927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20083</xdr:rowOff>
    </xdr:from>
    <xdr:ext cx="405111" cy="259045"/>
    <xdr:sp macro="" textlink="">
      <xdr:nvSpPr>
        <xdr:cNvPr id="85" name="n_1mainValue【図書館】&#10;有形固定資産減価償却率"/>
        <xdr:cNvSpPr txBox="1"/>
      </xdr:nvSpPr>
      <xdr:spPr>
        <a:xfrm>
          <a:off x="35820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143527</xdr:rowOff>
    </xdr:from>
    <xdr:ext cx="405111" cy="259045"/>
    <xdr:sp macro="" textlink="">
      <xdr:nvSpPr>
        <xdr:cNvPr id="86" name="n_2mainValue【図書館】&#10;有形固定資産減価償却率"/>
        <xdr:cNvSpPr txBox="1"/>
      </xdr:nvSpPr>
      <xdr:spPr>
        <a:xfrm>
          <a:off x="2705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95521</xdr:rowOff>
    </xdr:from>
    <xdr:ext cx="405111" cy="259045"/>
    <xdr:sp macro="" textlink="">
      <xdr:nvSpPr>
        <xdr:cNvPr id="87" name="n_3mainValue【図書館】&#10;有形固定資産減価償却率"/>
        <xdr:cNvSpPr txBox="1"/>
      </xdr:nvSpPr>
      <xdr:spPr>
        <a:xfrm>
          <a:off x="18167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49801</xdr:rowOff>
    </xdr:from>
    <xdr:ext cx="405111" cy="259045"/>
    <xdr:sp macro="" textlink="">
      <xdr:nvSpPr>
        <xdr:cNvPr id="88" name="n_4mainValue【図書館】&#10;有形固定資産減価償却率"/>
        <xdr:cNvSpPr txBox="1"/>
      </xdr:nvSpPr>
      <xdr:spPr>
        <a:xfrm>
          <a:off x="927744" y="570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6" name="楕円 125"/>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95267</xdr:rowOff>
    </xdr:from>
    <xdr:ext cx="469744" cy="259045"/>
    <xdr:sp macro="" textlink="">
      <xdr:nvSpPr>
        <xdr:cNvPr id="127" name="【図書館】&#10;一人当たり面積該当値テキスト"/>
        <xdr:cNvSpPr txBox="1"/>
      </xdr:nvSpPr>
      <xdr:spPr>
        <a:xfrm>
          <a:off x="10515600" y="6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116840</xdr:rowOff>
    </xdr:from>
    <xdr:to>
      <xdr:col>50</xdr:col>
      <xdr:colOff>165100</xdr:colOff>
      <xdr:row>37</xdr:row>
      <xdr:rowOff>46990</xdr:rowOff>
    </xdr:to>
    <xdr:sp macro="" textlink="">
      <xdr:nvSpPr>
        <xdr:cNvPr id="128" name="楕円 127"/>
        <xdr:cNvSpPr/>
      </xdr:nvSpPr>
      <xdr:spPr>
        <a:xfrm>
          <a:off x="958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167640</xdr:rowOff>
    </xdr:from>
    <xdr:to>
      <xdr:col>55</xdr:col>
      <xdr:colOff>0</xdr:colOff>
      <xdr:row>36</xdr:row>
      <xdr:rowOff>167640</xdr:rowOff>
    </xdr:to>
    <xdr:cxnSp macro="">
      <xdr:nvCxnSpPr>
        <xdr:cNvPr id="129" name="直線コネクタ 128"/>
        <xdr:cNvCxnSpPr/>
      </xdr:nvCxnSpPr>
      <xdr:spPr>
        <a:xfrm>
          <a:off x="9639300" y="6339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0" name="楕円 129"/>
        <xdr:cNvSpPr/>
      </xdr:nvSpPr>
      <xdr:spPr>
        <a:xfrm>
          <a:off x="869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167640</xdr:rowOff>
    </xdr:from>
    <xdr:to>
      <xdr:col>50</xdr:col>
      <xdr:colOff>114300</xdr:colOff>
      <xdr:row>36</xdr:row>
      <xdr:rowOff>167640</xdr:rowOff>
    </xdr:to>
    <xdr:cxnSp macro="">
      <xdr:nvCxnSpPr>
        <xdr:cNvPr id="131" name="直線コネクタ 130"/>
        <xdr:cNvCxnSpPr/>
      </xdr:nvCxnSpPr>
      <xdr:spPr>
        <a:xfrm>
          <a:off x="8750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2" name="楕円 131"/>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37</xdr:row>
      <xdr:rowOff>19050</xdr:rowOff>
    </xdr:to>
    <xdr:cxnSp macro="">
      <xdr:nvCxnSpPr>
        <xdr:cNvPr id="133" name="直線コネクタ 132"/>
        <xdr:cNvCxnSpPr/>
      </xdr:nvCxnSpPr>
      <xdr:spPr>
        <a:xfrm flipV="1">
          <a:off x="7861300" y="633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4" name="楕円 133"/>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19050</xdr:rowOff>
    </xdr:to>
    <xdr:cxnSp macro="">
      <xdr:nvCxnSpPr>
        <xdr:cNvPr id="135" name="直線コネクタ 134"/>
        <xdr:cNvCxnSpPr/>
      </xdr:nvCxnSpPr>
      <xdr:spPr>
        <a:xfrm>
          <a:off x="6972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macro="" textlink="">
      <xdr:nvSpPr>
        <xdr:cNvPr id="136" name="n_1aveValue【図書館】&#10;一人当たり面積"/>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37" name="n_2aveValue【図書館】&#10;一人当たり面積"/>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8" name="n_3aveValue【図書館】&#10;一人当たり面積"/>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39" name="n_4aveValue【図書館】&#10;一人当たり面積"/>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38117</xdr:rowOff>
    </xdr:from>
    <xdr:ext cx="469744" cy="259045"/>
    <xdr:sp macro="" textlink="">
      <xdr:nvSpPr>
        <xdr:cNvPr id="140" name="n_1mainValue【図書館】&#10;一人当たり面積"/>
        <xdr:cNvSpPr txBox="1"/>
      </xdr:nvSpPr>
      <xdr:spPr>
        <a:xfrm>
          <a:off x="93917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38117</xdr:rowOff>
    </xdr:from>
    <xdr:ext cx="469744" cy="259045"/>
    <xdr:sp macro="" textlink="">
      <xdr:nvSpPr>
        <xdr:cNvPr id="141" name="n_2mainValue【図書館】&#10;一人当たり面積"/>
        <xdr:cNvSpPr txBox="1"/>
      </xdr:nvSpPr>
      <xdr:spPr>
        <a:xfrm>
          <a:off x="8515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42" name="n_3mainValue【図書館】&#10;一人当たり面積"/>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3" name="n_4main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体育館・プール】&#10;有形固定資産減価償却率平均値テキスト"/>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94524</xdr:rowOff>
    </xdr:from>
    <xdr:to>
      <xdr:col>24</xdr:col>
      <xdr:colOff>114300</xdr:colOff>
      <xdr:row>62</xdr:row>
      <xdr:rowOff>24674</xdr:rowOff>
    </xdr:to>
    <xdr:sp macro="" textlink="">
      <xdr:nvSpPr>
        <xdr:cNvPr id="185" name="楕円 184"/>
        <xdr:cNvSpPr/>
      </xdr:nvSpPr>
      <xdr:spPr>
        <a:xfrm>
          <a:off x="4584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72951</xdr:rowOff>
    </xdr:from>
    <xdr:ext cx="405111" cy="259045"/>
    <xdr:sp macro="" textlink="">
      <xdr:nvSpPr>
        <xdr:cNvPr id="186" name="【体育館・プール】&#10;有形固定資産減価償却率該当値テキスト"/>
        <xdr:cNvSpPr txBox="1"/>
      </xdr:nvSpPr>
      <xdr:spPr>
        <a:xfrm>
          <a:off x="4673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87" name="楕円 186"/>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145324</xdr:rowOff>
    </xdr:to>
    <xdr:cxnSp macro="">
      <xdr:nvCxnSpPr>
        <xdr:cNvPr id="188" name="直線コネクタ 187"/>
        <xdr:cNvCxnSpPr/>
      </xdr:nvCxnSpPr>
      <xdr:spPr>
        <a:xfrm>
          <a:off x="3797300" y="105776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84727</xdr:rowOff>
    </xdr:from>
    <xdr:to>
      <xdr:col>15</xdr:col>
      <xdr:colOff>101600</xdr:colOff>
      <xdr:row>62</xdr:row>
      <xdr:rowOff>14877</xdr:rowOff>
    </xdr:to>
    <xdr:sp macro="" textlink="">
      <xdr:nvSpPr>
        <xdr:cNvPr id="189" name="楕円 188"/>
        <xdr:cNvSpPr/>
      </xdr:nvSpPr>
      <xdr:spPr>
        <a:xfrm>
          <a:off x="2857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119199</xdr:rowOff>
    </xdr:from>
    <xdr:to>
      <xdr:col>19</xdr:col>
      <xdr:colOff>177800</xdr:colOff>
      <xdr:row>61</xdr:row>
      <xdr:rowOff>135527</xdr:rowOff>
    </xdr:to>
    <xdr:cxnSp macro="">
      <xdr:nvCxnSpPr>
        <xdr:cNvPr id="190" name="直線コネクタ 189"/>
        <xdr:cNvCxnSpPr/>
      </xdr:nvCxnSpPr>
      <xdr:spPr>
        <a:xfrm flipV="1">
          <a:off x="2908300" y="105776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1" name="楕円 190"/>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135527</xdr:rowOff>
    </xdr:to>
    <xdr:cxnSp macro="">
      <xdr:nvCxnSpPr>
        <xdr:cNvPr id="192" name="直線コネクタ 191"/>
        <xdr:cNvCxnSpPr/>
      </xdr:nvCxnSpPr>
      <xdr:spPr>
        <a:xfrm>
          <a:off x="2019300" y="105727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47172</xdr:rowOff>
    </xdr:from>
    <xdr:to>
      <xdr:col>6</xdr:col>
      <xdr:colOff>38100</xdr:colOff>
      <xdr:row>61</xdr:row>
      <xdr:rowOff>148772</xdr:rowOff>
    </xdr:to>
    <xdr:sp macro="" textlink="">
      <xdr:nvSpPr>
        <xdr:cNvPr id="193" name="楕円 192"/>
        <xdr:cNvSpPr/>
      </xdr:nvSpPr>
      <xdr:spPr>
        <a:xfrm>
          <a:off x="1079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97972</xdr:rowOff>
    </xdr:from>
    <xdr:to>
      <xdr:col>10</xdr:col>
      <xdr:colOff>114300</xdr:colOff>
      <xdr:row>61</xdr:row>
      <xdr:rowOff>114300</xdr:rowOff>
    </xdr:to>
    <xdr:cxnSp macro="">
      <xdr:nvCxnSpPr>
        <xdr:cNvPr id="194" name="直線コネクタ 193"/>
        <xdr:cNvCxnSpPr/>
      </xdr:nvCxnSpPr>
      <xdr:spPr>
        <a:xfrm>
          <a:off x="1130300" y="1055642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5" name="n_1aveValue【体育館・プール】&#10;有形固定資産減価償却率"/>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196" name="n_2aveValue【体育館・プール】&#10;有形固定資産減価償却率"/>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97" name="n_3aveValue【体育館・プー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8" name="n_4aveValue【体育館・プー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161126</xdr:rowOff>
    </xdr:from>
    <xdr:ext cx="405111" cy="259045"/>
    <xdr:sp macro="" textlink="">
      <xdr:nvSpPr>
        <xdr:cNvPr id="199" name="n_1mainValue【体育館・プール】&#10;有形固定資産減価償却率"/>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6004</xdr:rowOff>
    </xdr:from>
    <xdr:ext cx="405111" cy="259045"/>
    <xdr:sp macro="" textlink="">
      <xdr:nvSpPr>
        <xdr:cNvPr id="200" name="n_2mainValue【体育館・プール】&#10;有形固定資産減価償却率"/>
        <xdr:cNvSpPr txBox="1"/>
      </xdr:nvSpPr>
      <xdr:spPr>
        <a:xfrm>
          <a:off x="2705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1" name="n_3mainValue【体育館・プール】&#10;有形固定資産減価償却率"/>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202" name="n_4mainValue【体育館・プール】&#10;有形固定資産減価償却率"/>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xdr:cNvCxnSpPr/>
      </xdr:nvCxnSpPr>
      <xdr:spPr>
        <a:xfrm flipV="1">
          <a:off x="10476865" y="946404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7" name="【体育館・プール】&#10;一人当たり面積最大値テキスト"/>
        <xdr:cNvSpPr txBox="1"/>
      </xdr:nvSpPr>
      <xdr:spPr>
        <a:xfrm>
          <a:off x="10515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70375</xdr:rowOff>
    </xdr:from>
    <xdr:ext cx="469744" cy="259045"/>
    <xdr:sp macro="" textlink="">
      <xdr:nvSpPr>
        <xdr:cNvPr id="229" name="【体育館・プール】&#10;一人当たり面積平均値テキスト"/>
        <xdr:cNvSpPr txBox="1"/>
      </xdr:nvSpPr>
      <xdr:spPr>
        <a:xfrm>
          <a:off x="10515600" y="1001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0" name="フローチャート: 判断 229"/>
        <xdr:cNvSpPr/>
      </xdr:nvSpPr>
      <xdr:spPr>
        <a:xfrm>
          <a:off x="10426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1" name="フローチャート: 判断 230"/>
        <xdr:cNvSpPr/>
      </xdr:nvSpPr>
      <xdr:spPr>
        <a:xfrm>
          <a:off x="9588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macro="" textlink="">
      <xdr:nvSpPr>
        <xdr:cNvPr id="232" name="フローチャート: 判断 231"/>
        <xdr:cNvSpPr/>
      </xdr:nvSpPr>
      <xdr:spPr>
        <a:xfrm>
          <a:off x="8699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3" name="フローチャート: 判断 232"/>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93218</xdr:rowOff>
    </xdr:from>
    <xdr:to>
      <xdr:col>36</xdr:col>
      <xdr:colOff>165100</xdr:colOff>
      <xdr:row>60</xdr:row>
      <xdr:rowOff>23368</xdr:rowOff>
    </xdr:to>
    <xdr:sp macro="" textlink="">
      <xdr:nvSpPr>
        <xdr:cNvPr id="234" name="フローチャート: 判断 233"/>
        <xdr:cNvSpPr/>
      </xdr:nvSpPr>
      <xdr:spPr>
        <a:xfrm>
          <a:off x="6921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40" name="楕円 239"/>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30497</xdr:rowOff>
    </xdr:from>
    <xdr:ext cx="469744" cy="259045"/>
    <xdr:sp macro="" textlink="">
      <xdr:nvSpPr>
        <xdr:cNvPr id="241" name="【体育館・プール】&#10;一人当たり面積該当値テキスト"/>
        <xdr:cNvSpPr txBox="1"/>
      </xdr:nvSpPr>
      <xdr:spPr>
        <a:xfrm>
          <a:off x="10515600"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56642</xdr:rowOff>
    </xdr:from>
    <xdr:to>
      <xdr:col>50</xdr:col>
      <xdr:colOff>165100</xdr:colOff>
      <xdr:row>61</xdr:row>
      <xdr:rowOff>158242</xdr:rowOff>
    </xdr:to>
    <xdr:sp macro="" textlink="">
      <xdr:nvSpPr>
        <xdr:cNvPr id="242" name="楕円 241"/>
        <xdr:cNvSpPr/>
      </xdr:nvSpPr>
      <xdr:spPr>
        <a:xfrm>
          <a:off x="9588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102870</xdr:rowOff>
    </xdr:from>
    <xdr:to>
      <xdr:col>55</xdr:col>
      <xdr:colOff>0</xdr:colOff>
      <xdr:row>61</xdr:row>
      <xdr:rowOff>107442</xdr:rowOff>
    </xdr:to>
    <xdr:cxnSp macro="">
      <xdr:nvCxnSpPr>
        <xdr:cNvPr id="243" name="直線コネクタ 242"/>
        <xdr:cNvCxnSpPr/>
      </xdr:nvCxnSpPr>
      <xdr:spPr>
        <a:xfrm flipV="1">
          <a:off x="9639300" y="105613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61214</xdr:rowOff>
    </xdr:from>
    <xdr:to>
      <xdr:col>46</xdr:col>
      <xdr:colOff>38100</xdr:colOff>
      <xdr:row>61</xdr:row>
      <xdr:rowOff>162814</xdr:rowOff>
    </xdr:to>
    <xdr:sp macro="" textlink="">
      <xdr:nvSpPr>
        <xdr:cNvPr id="244" name="楕円 243"/>
        <xdr:cNvSpPr/>
      </xdr:nvSpPr>
      <xdr:spPr>
        <a:xfrm>
          <a:off x="8699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107442</xdr:rowOff>
    </xdr:from>
    <xdr:to>
      <xdr:col>50</xdr:col>
      <xdr:colOff>114300</xdr:colOff>
      <xdr:row>61</xdr:row>
      <xdr:rowOff>112014</xdr:rowOff>
    </xdr:to>
    <xdr:cxnSp macro="">
      <xdr:nvCxnSpPr>
        <xdr:cNvPr id="245" name="直線コネクタ 244"/>
        <xdr:cNvCxnSpPr/>
      </xdr:nvCxnSpPr>
      <xdr:spPr>
        <a:xfrm flipV="1">
          <a:off x="8750300" y="10565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65786</xdr:rowOff>
    </xdr:from>
    <xdr:to>
      <xdr:col>41</xdr:col>
      <xdr:colOff>101600</xdr:colOff>
      <xdr:row>61</xdr:row>
      <xdr:rowOff>167386</xdr:rowOff>
    </xdr:to>
    <xdr:sp macro="" textlink="">
      <xdr:nvSpPr>
        <xdr:cNvPr id="246" name="楕円 245"/>
        <xdr:cNvSpPr/>
      </xdr:nvSpPr>
      <xdr:spPr>
        <a:xfrm>
          <a:off x="7810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112014</xdr:rowOff>
    </xdr:from>
    <xdr:to>
      <xdr:col>45</xdr:col>
      <xdr:colOff>177800</xdr:colOff>
      <xdr:row>61</xdr:row>
      <xdr:rowOff>116586</xdr:rowOff>
    </xdr:to>
    <xdr:cxnSp macro="">
      <xdr:nvCxnSpPr>
        <xdr:cNvPr id="247" name="直線コネクタ 246"/>
        <xdr:cNvCxnSpPr/>
      </xdr:nvCxnSpPr>
      <xdr:spPr>
        <a:xfrm flipV="1">
          <a:off x="7861300" y="10570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70358</xdr:rowOff>
    </xdr:from>
    <xdr:to>
      <xdr:col>36</xdr:col>
      <xdr:colOff>165100</xdr:colOff>
      <xdr:row>62</xdr:row>
      <xdr:rowOff>508</xdr:rowOff>
    </xdr:to>
    <xdr:sp macro="" textlink="">
      <xdr:nvSpPr>
        <xdr:cNvPr id="248" name="楕円 247"/>
        <xdr:cNvSpPr/>
      </xdr:nvSpPr>
      <xdr:spPr>
        <a:xfrm>
          <a:off x="6921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116586</xdr:rowOff>
    </xdr:from>
    <xdr:to>
      <xdr:col>41</xdr:col>
      <xdr:colOff>50800</xdr:colOff>
      <xdr:row>61</xdr:row>
      <xdr:rowOff>121158</xdr:rowOff>
    </xdr:to>
    <xdr:cxnSp macro="">
      <xdr:nvCxnSpPr>
        <xdr:cNvPr id="249" name="直線コネクタ 248"/>
        <xdr:cNvCxnSpPr/>
      </xdr:nvCxnSpPr>
      <xdr:spPr>
        <a:xfrm flipV="1">
          <a:off x="6972300" y="1057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12463</xdr:rowOff>
    </xdr:from>
    <xdr:ext cx="469744" cy="259045"/>
    <xdr:sp macro="" textlink="">
      <xdr:nvSpPr>
        <xdr:cNvPr id="250" name="n_1aveValue【体育館・プール】&#10;一人当たり面積"/>
        <xdr:cNvSpPr txBox="1"/>
      </xdr:nvSpPr>
      <xdr:spPr>
        <a:xfrm>
          <a:off x="93917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161053</xdr:rowOff>
    </xdr:from>
    <xdr:ext cx="469744" cy="259045"/>
    <xdr:sp macro="" textlink="">
      <xdr:nvSpPr>
        <xdr:cNvPr id="251" name="n_2aveValue【体育館・プール】&#10;一人当たり面積"/>
        <xdr:cNvSpPr txBox="1"/>
      </xdr:nvSpPr>
      <xdr:spPr>
        <a:xfrm>
          <a:off x="85154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49039</xdr:rowOff>
    </xdr:from>
    <xdr:ext cx="469744" cy="259045"/>
    <xdr:sp macro="" textlink="">
      <xdr:nvSpPr>
        <xdr:cNvPr id="252" name="n_3aveValue【体育館・プール】&#10;一人当たり面積"/>
        <xdr:cNvSpPr txBox="1"/>
      </xdr:nvSpPr>
      <xdr:spPr>
        <a:xfrm>
          <a:off x="7626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39895</xdr:rowOff>
    </xdr:from>
    <xdr:ext cx="469744" cy="259045"/>
    <xdr:sp macro="" textlink="">
      <xdr:nvSpPr>
        <xdr:cNvPr id="253" name="n_4aveValue【体育館・プール】&#10;一人当たり面積"/>
        <xdr:cNvSpPr txBox="1"/>
      </xdr:nvSpPr>
      <xdr:spPr>
        <a:xfrm>
          <a:off x="6737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149369</xdr:rowOff>
    </xdr:from>
    <xdr:ext cx="469744" cy="259045"/>
    <xdr:sp macro="" textlink="">
      <xdr:nvSpPr>
        <xdr:cNvPr id="254" name="n_1mainValue【体育館・プール】&#10;一人当たり面積"/>
        <xdr:cNvSpPr txBox="1"/>
      </xdr:nvSpPr>
      <xdr:spPr>
        <a:xfrm>
          <a:off x="93917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153941</xdr:rowOff>
    </xdr:from>
    <xdr:ext cx="469744" cy="259045"/>
    <xdr:sp macro="" textlink="">
      <xdr:nvSpPr>
        <xdr:cNvPr id="255" name="n_2mainValue【体育館・プール】&#10;一人当たり面積"/>
        <xdr:cNvSpPr txBox="1"/>
      </xdr:nvSpPr>
      <xdr:spPr>
        <a:xfrm>
          <a:off x="8515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158513</xdr:rowOff>
    </xdr:from>
    <xdr:ext cx="469744" cy="259045"/>
    <xdr:sp macro="" textlink="">
      <xdr:nvSpPr>
        <xdr:cNvPr id="256" name="n_3mainValue【体育館・プール】&#10;一人当たり面積"/>
        <xdr:cNvSpPr txBox="1"/>
      </xdr:nvSpPr>
      <xdr:spPr>
        <a:xfrm>
          <a:off x="76264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163085</xdr:rowOff>
    </xdr:from>
    <xdr:ext cx="469744" cy="259045"/>
    <xdr:sp macro="" textlink="">
      <xdr:nvSpPr>
        <xdr:cNvPr id="257" name="n_4mainValue【体育館・プール】&#10;一人当たり面積"/>
        <xdr:cNvSpPr txBox="1"/>
      </xdr:nvSpPr>
      <xdr:spPr>
        <a:xfrm>
          <a:off x="6737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0" name="テキスト ボックス 26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41911</xdr:rowOff>
    </xdr:from>
    <xdr:to>
      <xdr:col>24</xdr:col>
      <xdr:colOff>62865</xdr:colOff>
      <xdr:row>86</xdr:row>
      <xdr:rowOff>156211</xdr:rowOff>
    </xdr:to>
    <xdr:cxnSp macro="">
      <xdr:nvCxnSpPr>
        <xdr:cNvPr id="282" name="直線コネクタ 281"/>
        <xdr:cNvCxnSpPr/>
      </xdr:nvCxnSpPr>
      <xdr:spPr>
        <a:xfrm flipV="1">
          <a:off x="4634865" y="134150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3"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4" name="直線コネクタ 283"/>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160038</xdr:rowOff>
    </xdr:from>
    <xdr:ext cx="405111" cy="259045"/>
    <xdr:sp macro="" textlink="">
      <xdr:nvSpPr>
        <xdr:cNvPr id="285" name="【福祉施設】&#10;有形固定資産減価償却率最大値テキスト"/>
        <xdr:cNvSpPr txBox="1"/>
      </xdr:nvSpPr>
      <xdr:spPr>
        <a:xfrm>
          <a:off x="4673600"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41911</xdr:rowOff>
    </xdr:from>
    <xdr:to>
      <xdr:col>24</xdr:col>
      <xdr:colOff>152400</xdr:colOff>
      <xdr:row>78</xdr:row>
      <xdr:rowOff>41911</xdr:rowOff>
    </xdr:to>
    <xdr:cxnSp macro="">
      <xdr:nvCxnSpPr>
        <xdr:cNvPr id="286" name="直線コネクタ 285"/>
        <xdr:cNvCxnSpPr/>
      </xdr:nvCxnSpPr>
      <xdr:spPr>
        <a:xfrm>
          <a:off x="4546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40657</xdr:rowOff>
    </xdr:from>
    <xdr:ext cx="405111" cy="259045"/>
    <xdr:sp macro="" textlink="">
      <xdr:nvSpPr>
        <xdr:cNvPr id="287" name="【福祉施設】&#10;有形固定資産減価償却率平均値テキスト"/>
        <xdr:cNvSpPr txBox="1"/>
      </xdr:nvSpPr>
      <xdr:spPr>
        <a:xfrm>
          <a:off x="4673600" y="13585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88" name="フローチャート: 判断 287"/>
        <xdr:cNvSpPr/>
      </xdr:nvSpPr>
      <xdr:spPr>
        <a:xfrm>
          <a:off x="4584700" y="1373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113030</xdr:rowOff>
    </xdr:from>
    <xdr:to>
      <xdr:col>20</xdr:col>
      <xdr:colOff>38100</xdr:colOff>
      <xdr:row>80</xdr:row>
      <xdr:rowOff>43180</xdr:rowOff>
    </xdr:to>
    <xdr:sp macro="" textlink="">
      <xdr:nvSpPr>
        <xdr:cNvPr id="289" name="フローチャート: 判断 288"/>
        <xdr:cNvSpPr/>
      </xdr:nvSpPr>
      <xdr:spPr>
        <a:xfrm>
          <a:off x="37465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78739</xdr:rowOff>
    </xdr:from>
    <xdr:to>
      <xdr:col>15</xdr:col>
      <xdr:colOff>101600</xdr:colOff>
      <xdr:row>80</xdr:row>
      <xdr:rowOff>8889</xdr:rowOff>
    </xdr:to>
    <xdr:sp macro="" textlink="">
      <xdr:nvSpPr>
        <xdr:cNvPr id="290" name="フローチャート: 判断 289"/>
        <xdr:cNvSpPr/>
      </xdr:nvSpPr>
      <xdr:spPr>
        <a:xfrm>
          <a:off x="2857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36830</xdr:rowOff>
    </xdr:from>
    <xdr:to>
      <xdr:col>10</xdr:col>
      <xdr:colOff>165100</xdr:colOff>
      <xdr:row>79</xdr:row>
      <xdr:rowOff>138430</xdr:rowOff>
    </xdr:to>
    <xdr:sp macro="" textlink="">
      <xdr:nvSpPr>
        <xdr:cNvPr id="291" name="フローチャート: 判断 290"/>
        <xdr:cNvSpPr/>
      </xdr:nvSpPr>
      <xdr:spPr>
        <a:xfrm>
          <a:off x="1968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162561</xdr:rowOff>
    </xdr:from>
    <xdr:to>
      <xdr:col>6</xdr:col>
      <xdr:colOff>38100</xdr:colOff>
      <xdr:row>79</xdr:row>
      <xdr:rowOff>92711</xdr:rowOff>
    </xdr:to>
    <xdr:sp macro="" textlink="">
      <xdr:nvSpPr>
        <xdr:cNvPr id="292" name="フローチャート: 判断 291"/>
        <xdr:cNvSpPr/>
      </xdr:nvSpPr>
      <xdr:spPr>
        <a:xfrm>
          <a:off x="1079500" y="1353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98" name="楕円 297"/>
        <xdr:cNvSpPr/>
      </xdr:nvSpPr>
      <xdr:spPr>
        <a:xfrm>
          <a:off x="4584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299" name="【福祉施設】&#10;有形固定資産減価償却率該当値テキスト"/>
        <xdr:cNvSpPr txBox="1"/>
      </xdr:nvSpPr>
      <xdr:spPr>
        <a:xfrm>
          <a:off x="4673600"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300" name="楕円 299"/>
        <xdr:cNvSpPr/>
      </xdr:nvSpPr>
      <xdr:spPr>
        <a:xfrm>
          <a:off x="3746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137161</xdr:rowOff>
    </xdr:to>
    <xdr:cxnSp macro="">
      <xdr:nvCxnSpPr>
        <xdr:cNvPr id="301" name="直線コネクタ 300"/>
        <xdr:cNvCxnSpPr/>
      </xdr:nvCxnSpPr>
      <xdr:spPr>
        <a:xfrm>
          <a:off x="3797300" y="141236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302" name="楕円 301"/>
        <xdr:cNvSpPr/>
      </xdr:nvSpPr>
      <xdr:spPr>
        <a:xfrm>
          <a:off x="2857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64770</xdr:rowOff>
    </xdr:from>
    <xdr:to>
      <xdr:col>19</xdr:col>
      <xdr:colOff>177800</xdr:colOff>
      <xdr:row>82</xdr:row>
      <xdr:rowOff>137161</xdr:rowOff>
    </xdr:to>
    <xdr:cxnSp macro="">
      <xdr:nvCxnSpPr>
        <xdr:cNvPr id="303" name="直線コネクタ 302"/>
        <xdr:cNvCxnSpPr/>
      </xdr:nvCxnSpPr>
      <xdr:spPr>
        <a:xfrm flipV="1">
          <a:off x="2908300" y="141236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04" name="楕円 303"/>
        <xdr:cNvSpPr/>
      </xdr:nvSpPr>
      <xdr:spPr>
        <a:xfrm>
          <a:off x="196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83</xdr:row>
      <xdr:rowOff>106680</xdr:rowOff>
    </xdr:to>
    <xdr:cxnSp macro="">
      <xdr:nvCxnSpPr>
        <xdr:cNvPr id="305" name="直線コネクタ 304"/>
        <xdr:cNvCxnSpPr/>
      </xdr:nvCxnSpPr>
      <xdr:spPr>
        <a:xfrm flipV="1">
          <a:off x="2019300" y="14196061"/>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165100</xdr:rowOff>
    </xdr:to>
    <xdr:sp macro="" textlink="">
      <xdr:nvSpPr>
        <xdr:cNvPr id="306" name="楕円 305"/>
        <xdr:cNvSpPr/>
      </xdr:nvSpPr>
      <xdr:spPr>
        <a:xfrm>
          <a:off x="107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83</xdr:row>
      <xdr:rowOff>114300</xdr:rowOff>
    </xdr:to>
    <xdr:cxnSp macro="">
      <xdr:nvCxnSpPr>
        <xdr:cNvPr id="307" name="直線コネクタ 306"/>
        <xdr:cNvCxnSpPr/>
      </xdr:nvCxnSpPr>
      <xdr:spPr>
        <a:xfrm flipV="1">
          <a:off x="1130300" y="1433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59707</xdr:rowOff>
    </xdr:from>
    <xdr:ext cx="405111" cy="259045"/>
    <xdr:sp macro="" textlink="">
      <xdr:nvSpPr>
        <xdr:cNvPr id="308" name="n_1aveValue【福祉施設】&#10;有形固定資産減価償却率"/>
        <xdr:cNvSpPr txBox="1"/>
      </xdr:nvSpPr>
      <xdr:spPr>
        <a:xfrm>
          <a:off x="3582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09" name="n_2aveValue【福祉施設】&#10;有形固定資産減価償却率"/>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10" name="n_3aveValue【福祉施設】&#10;有形固定資産減価償却率"/>
        <xdr:cNvSpPr txBox="1"/>
      </xdr:nvSpPr>
      <xdr:spPr>
        <a:xfrm>
          <a:off x="1816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109238</xdr:rowOff>
    </xdr:from>
    <xdr:ext cx="405111" cy="259045"/>
    <xdr:sp macro="" textlink="">
      <xdr:nvSpPr>
        <xdr:cNvPr id="311" name="n_4aveValue【福祉施設】&#10;有形固定資産減価償却率"/>
        <xdr:cNvSpPr txBox="1"/>
      </xdr:nvSpPr>
      <xdr:spPr>
        <a:xfrm>
          <a:off x="927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106697</xdr:rowOff>
    </xdr:from>
    <xdr:ext cx="405111" cy="259045"/>
    <xdr:sp macro="" textlink="">
      <xdr:nvSpPr>
        <xdr:cNvPr id="312" name="n_1mainValue【福祉施設】&#10;有形固定資産減価償却率"/>
        <xdr:cNvSpPr txBox="1"/>
      </xdr:nvSpPr>
      <xdr:spPr>
        <a:xfrm>
          <a:off x="3582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3" name="n_2mainValue【福祉施設】&#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14" name="n_3mainValue【福祉施設】&#10;有形固定資産減価償却率"/>
        <xdr:cNvSpPr txBox="1"/>
      </xdr:nvSpPr>
      <xdr:spPr>
        <a:xfrm>
          <a:off x="1816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156227</xdr:rowOff>
    </xdr:from>
    <xdr:ext cx="405111" cy="259045"/>
    <xdr:sp macro="" textlink="">
      <xdr:nvSpPr>
        <xdr:cNvPr id="315" name="n_4mainValue【福祉施設】&#10;有形固定資産減価償却率"/>
        <xdr:cNvSpPr txBox="1"/>
      </xdr:nvSpPr>
      <xdr:spPr>
        <a:xfrm>
          <a:off x="927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39" name="直線コネクタ 338"/>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0"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1" name="直線コネクタ 34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2" name="【福祉施設】&#10;一人当たり面積最大値テキスト"/>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3" name="直線コネクタ 342"/>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147338</xdr:rowOff>
    </xdr:from>
    <xdr:ext cx="469744" cy="259045"/>
    <xdr:sp macro="" textlink="">
      <xdr:nvSpPr>
        <xdr:cNvPr id="344" name="【福祉施設】&#10;一人当たり面積平均値テキスト"/>
        <xdr:cNvSpPr txBox="1"/>
      </xdr:nvSpPr>
      <xdr:spPr>
        <a:xfrm>
          <a:off x="105156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5" name="フローチャート: 判断 344"/>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6" name="フローチャート: 判断 345"/>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7" name="フローチャート: 判断 346"/>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48" name="フローチャート: 判断 347"/>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49" name="フローチャート: 判断 348"/>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74930</xdr:rowOff>
    </xdr:from>
    <xdr:to>
      <xdr:col>55</xdr:col>
      <xdr:colOff>50800</xdr:colOff>
      <xdr:row>86</xdr:row>
      <xdr:rowOff>5080</xdr:rowOff>
    </xdr:to>
    <xdr:sp macro="" textlink="">
      <xdr:nvSpPr>
        <xdr:cNvPr id="355" name="楕円 354"/>
        <xdr:cNvSpPr/>
      </xdr:nvSpPr>
      <xdr:spPr>
        <a:xfrm>
          <a:off x="10426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161307</xdr:rowOff>
    </xdr:from>
    <xdr:ext cx="469744" cy="259045"/>
    <xdr:sp macro="" textlink="">
      <xdr:nvSpPr>
        <xdr:cNvPr id="356" name="【福祉施設】&#10;一人当たり面積該当値テキスト"/>
        <xdr:cNvSpPr txBox="1"/>
      </xdr:nvSpPr>
      <xdr:spPr>
        <a:xfrm>
          <a:off x="10515600" y="1456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57" name="楕円 356"/>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125730</xdr:rowOff>
    </xdr:from>
    <xdr:to>
      <xdr:col>55</xdr:col>
      <xdr:colOff>0</xdr:colOff>
      <xdr:row>85</xdr:row>
      <xdr:rowOff>133350</xdr:rowOff>
    </xdr:to>
    <xdr:cxnSp macro="">
      <xdr:nvCxnSpPr>
        <xdr:cNvPr id="358" name="直線コネクタ 357"/>
        <xdr:cNvCxnSpPr/>
      </xdr:nvCxnSpPr>
      <xdr:spPr>
        <a:xfrm flipV="1">
          <a:off x="9639300" y="14698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59" name="楕円 358"/>
        <xdr:cNvSpPr/>
      </xdr:nvSpPr>
      <xdr:spPr>
        <a:xfrm>
          <a:off x="8699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60" name="直線コネクタ 359"/>
        <xdr:cNvCxnSpPr/>
      </xdr:nvCxnSpPr>
      <xdr:spPr>
        <a:xfrm>
          <a:off x="8750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61" name="楕円 360"/>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62" name="直線コネクタ 361"/>
        <xdr:cNvCxnSpPr/>
      </xdr:nvCxnSpPr>
      <xdr:spPr>
        <a:xfrm>
          <a:off x="7861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63" name="楕円 362"/>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133350</xdr:rowOff>
    </xdr:to>
    <xdr:cxnSp macro="">
      <xdr:nvCxnSpPr>
        <xdr:cNvPr id="364" name="直線コネクタ 363"/>
        <xdr:cNvCxnSpPr/>
      </xdr:nvCxnSpPr>
      <xdr:spPr>
        <a:xfrm>
          <a:off x="6972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63516</xdr:rowOff>
    </xdr:from>
    <xdr:ext cx="469744" cy="259045"/>
    <xdr:sp macro="" textlink="">
      <xdr:nvSpPr>
        <xdr:cNvPr id="365" name="n_1aveValue【福祉施設】&#10;一人当たり面積"/>
        <xdr:cNvSpPr txBox="1"/>
      </xdr:nvSpPr>
      <xdr:spPr>
        <a:xfrm>
          <a:off x="93917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17797</xdr:rowOff>
    </xdr:from>
    <xdr:ext cx="469744" cy="259045"/>
    <xdr:sp macro="" textlink="">
      <xdr:nvSpPr>
        <xdr:cNvPr id="366" name="n_2aveValue【福祉施設】&#10;一人当たり面積"/>
        <xdr:cNvSpPr txBox="1"/>
      </xdr:nvSpPr>
      <xdr:spPr>
        <a:xfrm>
          <a:off x="8515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55897</xdr:rowOff>
    </xdr:from>
    <xdr:ext cx="469744" cy="259045"/>
    <xdr:sp macro="" textlink="">
      <xdr:nvSpPr>
        <xdr:cNvPr id="367" name="n_3aveValue【福祉施設】&#10;一人当たり面積"/>
        <xdr:cNvSpPr txBox="1"/>
      </xdr:nvSpPr>
      <xdr:spPr>
        <a:xfrm>
          <a:off x="7626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40657</xdr:rowOff>
    </xdr:from>
    <xdr:ext cx="469744" cy="259045"/>
    <xdr:sp macro="" textlink="">
      <xdr:nvSpPr>
        <xdr:cNvPr id="368" name="n_4aveValue【福祉施設】&#10;一人当たり面積"/>
        <xdr:cNvSpPr txBox="1"/>
      </xdr:nvSpPr>
      <xdr:spPr>
        <a:xfrm>
          <a:off x="67374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69" name="n_1mainValue【福祉施設】&#10;一人当たり面積"/>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70" name="n_2mainValue【福祉施設】&#10;一人当たり面積"/>
        <xdr:cNvSpPr txBox="1"/>
      </xdr:nvSpPr>
      <xdr:spPr>
        <a:xfrm>
          <a:off x="8515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71" name="n_3mainValue【福祉施設】&#10;一人当たり面積"/>
        <xdr:cNvSpPr txBox="1"/>
      </xdr:nvSpPr>
      <xdr:spPr>
        <a:xfrm>
          <a:off x="7626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372" name="n_4mainValue【福祉施設】&#10;一人当たり面積"/>
        <xdr:cNvSpPr txBox="1"/>
      </xdr:nvSpPr>
      <xdr:spPr>
        <a:xfrm>
          <a:off x="6737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398" name="直線コネクタ 397"/>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99" name="【市民会館】&#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0" name="直線コネクタ 399"/>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1" name="【市民会館】&#10;有形固定資産減価償却率最大値テキスト"/>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2" name="直線コネクタ 401"/>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3"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4" name="フローチャート: 判断 403"/>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5" name="フローチャート: 判断 404"/>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6" name="フローチャート: 判断 405"/>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7" name="フローチャート: 判断 406"/>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08" name="フローチャート: 判断 407"/>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58057</xdr:rowOff>
    </xdr:from>
    <xdr:to>
      <xdr:col>24</xdr:col>
      <xdr:colOff>114300</xdr:colOff>
      <xdr:row>105</xdr:row>
      <xdr:rowOff>159657</xdr:rowOff>
    </xdr:to>
    <xdr:sp macro="" textlink="">
      <xdr:nvSpPr>
        <xdr:cNvPr id="414" name="楕円 413"/>
        <xdr:cNvSpPr/>
      </xdr:nvSpPr>
      <xdr:spPr>
        <a:xfrm>
          <a:off x="4584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36484</xdr:rowOff>
    </xdr:from>
    <xdr:ext cx="405111" cy="259045"/>
    <xdr:sp macro="" textlink="">
      <xdr:nvSpPr>
        <xdr:cNvPr id="415" name="【市民会館】&#10;有形固定資産減価償却率該当値テキスト"/>
        <xdr:cNvSpPr txBox="1"/>
      </xdr:nvSpPr>
      <xdr:spPr>
        <a:xfrm>
          <a:off x="4673600"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20501</xdr:rowOff>
    </xdr:from>
    <xdr:to>
      <xdr:col>20</xdr:col>
      <xdr:colOff>38100</xdr:colOff>
      <xdr:row>105</xdr:row>
      <xdr:rowOff>122101</xdr:rowOff>
    </xdr:to>
    <xdr:sp macro="" textlink="">
      <xdr:nvSpPr>
        <xdr:cNvPr id="416" name="楕円 415"/>
        <xdr:cNvSpPr/>
      </xdr:nvSpPr>
      <xdr:spPr>
        <a:xfrm>
          <a:off x="3746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71301</xdr:rowOff>
    </xdr:from>
    <xdr:to>
      <xdr:col>24</xdr:col>
      <xdr:colOff>63500</xdr:colOff>
      <xdr:row>105</xdr:row>
      <xdr:rowOff>108857</xdr:rowOff>
    </xdr:to>
    <xdr:cxnSp macro="">
      <xdr:nvCxnSpPr>
        <xdr:cNvPr id="417" name="直線コネクタ 416"/>
        <xdr:cNvCxnSpPr/>
      </xdr:nvCxnSpPr>
      <xdr:spPr>
        <a:xfrm>
          <a:off x="3797300" y="180735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164193</xdr:rowOff>
    </xdr:from>
    <xdr:to>
      <xdr:col>15</xdr:col>
      <xdr:colOff>101600</xdr:colOff>
      <xdr:row>105</xdr:row>
      <xdr:rowOff>94343</xdr:rowOff>
    </xdr:to>
    <xdr:sp macro="" textlink="">
      <xdr:nvSpPr>
        <xdr:cNvPr id="418" name="楕円 417"/>
        <xdr:cNvSpPr/>
      </xdr:nvSpPr>
      <xdr:spPr>
        <a:xfrm>
          <a:off x="2857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71301</xdr:rowOff>
    </xdr:to>
    <xdr:cxnSp macro="">
      <xdr:nvCxnSpPr>
        <xdr:cNvPr id="419" name="直線コネクタ 418"/>
        <xdr:cNvCxnSpPr/>
      </xdr:nvCxnSpPr>
      <xdr:spPr>
        <a:xfrm>
          <a:off x="2908300" y="180457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36830</xdr:rowOff>
    </xdr:from>
    <xdr:to>
      <xdr:col>10</xdr:col>
      <xdr:colOff>165100</xdr:colOff>
      <xdr:row>105</xdr:row>
      <xdr:rowOff>138430</xdr:rowOff>
    </xdr:to>
    <xdr:sp macro="" textlink="">
      <xdr:nvSpPr>
        <xdr:cNvPr id="420" name="楕円 419"/>
        <xdr:cNvSpPr/>
      </xdr:nvSpPr>
      <xdr:spPr>
        <a:xfrm>
          <a:off x="196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43543</xdr:rowOff>
    </xdr:from>
    <xdr:to>
      <xdr:col>15</xdr:col>
      <xdr:colOff>50800</xdr:colOff>
      <xdr:row>105</xdr:row>
      <xdr:rowOff>87630</xdr:rowOff>
    </xdr:to>
    <xdr:cxnSp macro="">
      <xdr:nvCxnSpPr>
        <xdr:cNvPr id="421" name="直線コネクタ 420"/>
        <xdr:cNvCxnSpPr/>
      </xdr:nvCxnSpPr>
      <xdr:spPr>
        <a:xfrm flipV="1">
          <a:off x="2019300" y="180457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170724</xdr:rowOff>
    </xdr:from>
    <xdr:to>
      <xdr:col>6</xdr:col>
      <xdr:colOff>38100</xdr:colOff>
      <xdr:row>105</xdr:row>
      <xdr:rowOff>100874</xdr:rowOff>
    </xdr:to>
    <xdr:sp macro="" textlink="">
      <xdr:nvSpPr>
        <xdr:cNvPr id="422" name="楕円 421"/>
        <xdr:cNvSpPr/>
      </xdr:nvSpPr>
      <xdr:spPr>
        <a:xfrm>
          <a:off x="1079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50074</xdr:rowOff>
    </xdr:from>
    <xdr:to>
      <xdr:col>10</xdr:col>
      <xdr:colOff>114300</xdr:colOff>
      <xdr:row>105</xdr:row>
      <xdr:rowOff>87630</xdr:rowOff>
    </xdr:to>
    <xdr:cxnSp macro="">
      <xdr:nvCxnSpPr>
        <xdr:cNvPr id="423" name="直線コネクタ 422"/>
        <xdr:cNvCxnSpPr/>
      </xdr:nvCxnSpPr>
      <xdr:spPr>
        <a:xfrm>
          <a:off x="1130300" y="180523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159856</xdr:rowOff>
    </xdr:from>
    <xdr:ext cx="405111" cy="259045"/>
    <xdr:sp macro="" textlink="">
      <xdr:nvSpPr>
        <xdr:cNvPr id="424" name="n_1aveValue【市民会館】&#10;有形固定資産減価償却率"/>
        <xdr:cNvSpPr txBox="1"/>
      </xdr:nvSpPr>
      <xdr:spPr>
        <a:xfrm>
          <a:off x="358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425"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426" name="n_3aveValue【市民会館】&#10;有形固定資産減価償却率"/>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27" name="n_4aveValue【市民会館】&#10;有形固定資産減価償却率"/>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113228</xdr:rowOff>
    </xdr:from>
    <xdr:ext cx="405111" cy="259045"/>
    <xdr:sp macro="" textlink="">
      <xdr:nvSpPr>
        <xdr:cNvPr id="428" name="n_1mainValue【市民会館】&#10;有形固定資産減価償却率"/>
        <xdr:cNvSpPr txBox="1"/>
      </xdr:nvSpPr>
      <xdr:spPr>
        <a:xfrm>
          <a:off x="3582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429" name="n_2mainValue【市民会館】&#10;有形固定資産減価償却率"/>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129557</xdr:rowOff>
    </xdr:from>
    <xdr:ext cx="405111" cy="259045"/>
    <xdr:sp macro="" textlink="">
      <xdr:nvSpPr>
        <xdr:cNvPr id="430" name="n_3mainValue【市民会館】&#10;有形固定資産減価償却率"/>
        <xdr:cNvSpPr txBox="1"/>
      </xdr:nvSpPr>
      <xdr:spPr>
        <a:xfrm>
          <a:off x="1816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92001</xdr:rowOff>
    </xdr:from>
    <xdr:ext cx="405111" cy="259045"/>
    <xdr:sp macro="" textlink="">
      <xdr:nvSpPr>
        <xdr:cNvPr id="431" name="n_4mainValue【市民会館】&#10;有形固定資産減価償却率"/>
        <xdr:cNvSpPr txBox="1"/>
      </xdr:nvSpPr>
      <xdr:spPr>
        <a:xfrm>
          <a:off x="927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3" name="テキスト ボックス 44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5" name="テキスト ボックス 44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7" name="テキスト ボックス 44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9" name="テキスト ボックス 44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3" name="直線コネクタ 452"/>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4"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5" name="直線コネクタ 454"/>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6" name="【市民会館】&#10;一人当たり面積最大値テキスト"/>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7" name="直線コネクタ 456"/>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458" name="【市民会館】&#10;一人当たり面積平均値テキスト"/>
        <xdr:cNvSpPr txBox="1"/>
      </xdr:nvSpPr>
      <xdr:spPr>
        <a:xfrm>
          <a:off x="10515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59" name="フローチャート: 判断 458"/>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0" name="フローチャート: 判断 459"/>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61" name="フローチャート: 判断 460"/>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2" name="フローチャート: 判断 461"/>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63" name="フローチャート: 判断 462"/>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52832</xdr:rowOff>
    </xdr:from>
    <xdr:to>
      <xdr:col>55</xdr:col>
      <xdr:colOff>50800</xdr:colOff>
      <xdr:row>106</xdr:row>
      <xdr:rowOff>154432</xdr:rowOff>
    </xdr:to>
    <xdr:sp macro="" textlink="">
      <xdr:nvSpPr>
        <xdr:cNvPr id="469" name="楕円 468"/>
        <xdr:cNvSpPr/>
      </xdr:nvSpPr>
      <xdr:spPr>
        <a:xfrm>
          <a:off x="10426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31259</xdr:rowOff>
    </xdr:from>
    <xdr:ext cx="469744" cy="259045"/>
    <xdr:sp macro="" textlink="">
      <xdr:nvSpPr>
        <xdr:cNvPr id="470" name="【市民会館】&#10;一人当たり面積該当値テキスト"/>
        <xdr:cNvSpPr txBox="1"/>
      </xdr:nvSpPr>
      <xdr:spPr>
        <a:xfrm>
          <a:off x="10515600"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57404</xdr:rowOff>
    </xdr:from>
    <xdr:to>
      <xdr:col>50</xdr:col>
      <xdr:colOff>165100</xdr:colOff>
      <xdr:row>106</xdr:row>
      <xdr:rowOff>159004</xdr:rowOff>
    </xdr:to>
    <xdr:sp macro="" textlink="">
      <xdr:nvSpPr>
        <xdr:cNvPr id="471" name="楕円 470"/>
        <xdr:cNvSpPr/>
      </xdr:nvSpPr>
      <xdr:spPr>
        <a:xfrm>
          <a:off x="9588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103632</xdr:rowOff>
    </xdr:from>
    <xdr:to>
      <xdr:col>55</xdr:col>
      <xdr:colOff>0</xdr:colOff>
      <xdr:row>106</xdr:row>
      <xdr:rowOff>108204</xdr:rowOff>
    </xdr:to>
    <xdr:cxnSp macro="">
      <xdr:nvCxnSpPr>
        <xdr:cNvPr id="472" name="直線コネクタ 471"/>
        <xdr:cNvCxnSpPr/>
      </xdr:nvCxnSpPr>
      <xdr:spPr>
        <a:xfrm flipV="1">
          <a:off x="9639300" y="18277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473" name="楕円 472"/>
        <xdr:cNvSpPr/>
      </xdr:nvSpPr>
      <xdr:spPr>
        <a:xfrm>
          <a:off x="8699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108204</xdr:rowOff>
    </xdr:from>
    <xdr:to>
      <xdr:col>50</xdr:col>
      <xdr:colOff>114300</xdr:colOff>
      <xdr:row>106</xdr:row>
      <xdr:rowOff>108204</xdr:rowOff>
    </xdr:to>
    <xdr:cxnSp macro="">
      <xdr:nvCxnSpPr>
        <xdr:cNvPr id="474" name="直線コネクタ 473"/>
        <xdr:cNvCxnSpPr/>
      </xdr:nvCxnSpPr>
      <xdr:spPr>
        <a:xfrm>
          <a:off x="8750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61976</xdr:rowOff>
    </xdr:from>
    <xdr:to>
      <xdr:col>41</xdr:col>
      <xdr:colOff>101600</xdr:colOff>
      <xdr:row>106</xdr:row>
      <xdr:rowOff>163576</xdr:rowOff>
    </xdr:to>
    <xdr:sp macro="" textlink="">
      <xdr:nvSpPr>
        <xdr:cNvPr id="475" name="楕円 474"/>
        <xdr:cNvSpPr/>
      </xdr:nvSpPr>
      <xdr:spPr>
        <a:xfrm>
          <a:off x="7810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108204</xdr:rowOff>
    </xdr:from>
    <xdr:to>
      <xdr:col>45</xdr:col>
      <xdr:colOff>177800</xdr:colOff>
      <xdr:row>106</xdr:row>
      <xdr:rowOff>112776</xdr:rowOff>
    </xdr:to>
    <xdr:cxnSp macro="">
      <xdr:nvCxnSpPr>
        <xdr:cNvPr id="476" name="直線コネクタ 475"/>
        <xdr:cNvCxnSpPr/>
      </xdr:nvCxnSpPr>
      <xdr:spPr>
        <a:xfrm flipV="1">
          <a:off x="7861300" y="1828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66548</xdr:rowOff>
    </xdr:from>
    <xdr:to>
      <xdr:col>36</xdr:col>
      <xdr:colOff>165100</xdr:colOff>
      <xdr:row>106</xdr:row>
      <xdr:rowOff>168148</xdr:rowOff>
    </xdr:to>
    <xdr:sp macro="" textlink="">
      <xdr:nvSpPr>
        <xdr:cNvPr id="477" name="楕円 476"/>
        <xdr:cNvSpPr/>
      </xdr:nvSpPr>
      <xdr:spPr>
        <a:xfrm>
          <a:off x="6921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112776</xdr:rowOff>
    </xdr:from>
    <xdr:to>
      <xdr:col>41</xdr:col>
      <xdr:colOff>50800</xdr:colOff>
      <xdr:row>106</xdr:row>
      <xdr:rowOff>117348</xdr:rowOff>
    </xdr:to>
    <xdr:cxnSp macro="">
      <xdr:nvCxnSpPr>
        <xdr:cNvPr id="478" name="直線コネクタ 477"/>
        <xdr:cNvCxnSpPr/>
      </xdr:nvCxnSpPr>
      <xdr:spPr>
        <a:xfrm flipV="1">
          <a:off x="6972300" y="1828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79" name="n_1ave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0" name="n_2aveValue【市民会館】&#10;一人当たり面積"/>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81" name="n_3aveValue【市民会館】&#10;一人当たり面積"/>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120666</xdr:rowOff>
    </xdr:from>
    <xdr:ext cx="469744" cy="259045"/>
    <xdr:sp macro="" textlink="">
      <xdr:nvSpPr>
        <xdr:cNvPr id="482" name="n_4aveValue【市民会館】&#10;一人当たり面積"/>
        <xdr:cNvSpPr txBox="1"/>
      </xdr:nvSpPr>
      <xdr:spPr>
        <a:xfrm>
          <a:off x="6737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150131</xdr:rowOff>
    </xdr:from>
    <xdr:ext cx="469744" cy="259045"/>
    <xdr:sp macro="" textlink="">
      <xdr:nvSpPr>
        <xdr:cNvPr id="483" name="n_1mainValue【市民会館】&#10;一人当たり面積"/>
        <xdr:cNvSpPr txBox="1"/>
      </xdr:nvSpPr>
      <xdr:spPr>
        <a:xfrm>
          <a:off x="9391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150131</xdr:rowOff>
    </xdr:from>
    <xdr:ext cx="469744" cy="259045"/>
    <xdr:sp macro="" textlink="">
      <xdr:nvSpPr>
        <xdr:cNvPr id="484" name="n_2mainValue【市民会館】&#10;一人当たり面積"/>
        <xdr:cNvSpPr txBox="1"/>
      </xdr:nvSpPr>
      <xdr:spPr>
        <a:xfrm>
          <a:off x="8515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154703</xdr:rowOff>
    </xdr:from>
    <xdr:ext cx="469744" cy="259045"/>
    <xdr:sp macro="" textlink="">
      <xdr:nvSpPr>
        <xdr:cNvPr id="485" name="n_3mainValue【市民会館】&#10;一人当たり面積"/>
        <xdr:cNvSpPr txBox="1"/>
      </xdr:nvSpPr>
      <xdr:spPr>
        <a:xfrm>
          <a:off x="7626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159275</xdr:rowOff>
    </xdr:from>
    <xdr:ext cx="469744" cy="259045"/>
    <xdr:sp macro="" textlink="">
      <xdr:nvSpPr>
        <xdr:cNvPr id="486" name="n_4mainValue【市民会館】&#10;一人当たり面積"/>
        <xdr:cNvSpPr txBox="1"/>
      </xdr:nvSpPr>
      <xdr:spPr>
        <a:xfrm>
          <a:off x="6737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13335</xdr:rowOff>
    </xdr:from>
    <xdr:to>
      <xdr:col>85</xdr:col>
      <xdr:colOff>126364</xdr:colOff>
      <xdr:row>42</xdr:row>
      <xdr:rowOff>11430</xdr:rowOff>
    </xdr:to>
    <xdr:cxnSp macro="">
      <xdr:nvCxnSpPr>
        <xdr:cNvPr id="511" name="直線コネクタ 510"/>
        <xdr:cNvCxnSpPr/>
      </xdr:nvCxnSpPr>
      <xdr:spPr>
        <a:xfrm flipV="1">
          <a:off x="16318864" y="6014085"/>
          <a:ext cx="0" cy="1198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12" name="【一般廃棄物処理施設】&#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13" name="直線コネクタ 512"/>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131462</xdr:rowOff>
    </xdr:from>
    <xdr:ext cx="405111" cy="259045"/>
    <xdr:sp macro="" textlink="">
      <xdr:nvSpPr>
        <xdr:cNvPr id="514" name="【一般廃棄物処理施設】&#10;有形固定資産減価償却率最大値テキスト"/>
        <xdr:cNvSpPr txBox="1"/>
      </xdr:nvSpPr>
      <xdr:spPr>
        <a:xfrm>
          <a:off x="16357600"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13335</xdr:rowOff>
    </xdr:from>
    <xdr:to>
      <xdr:col>86</xdr:col>
      <xdr:colOff>25400</xdr:colOff>
      <xdr:row>35</xdr:row>
      <xdr:rowOff>13335</xdr:rowOff>
    </xdr:to>
    <xdr:cxnSp macro="">
      <xdr:nvCxnSpPr>
        <xdr:cNvPr id="515" name="直線コネクタ 514"/>
        <xdr:cNvCxnSpPr/>
      </xdr:nvCxnSpPr>
      <xdr:spPr>
        <a:xfrm>
          <a:off x="16230600" y="601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16"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17" name="フローチャート: 判断 51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143510</xdr:rowOff>
    </xdr:from>
    <xdr:to>
      <xdr:col>81</xdr:col>
      <xdr:colOff>101600</xdr:colOff>
      <xdr:row>37</xdr:row>
      <xdr:rowOff>73660</xdr:rowOff>
    </xdr:to>
    <xdr:sp macro="" textlink="">
      <xdr:nvSpPr>
        <xdr:cNvPr id="518" name="フローチャート: 判断 517"/>
        <xdr:cNvSpPr/>
      </xdr:nvSpPr>
      <xdr:spPr>
        <a:xfrm>
          <a:off x="15430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519" name="フローチャート: 判断 518"/>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20" name="フローチャート: 判断 519"/>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521" name="フローチャート: 判断 520"/>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133985</xdr:rowOff>
    </xdr:from>
    <xdr:to>
      <xdr:col>85</xdr:col>
      <xdr:colOff>177800</xdr:colOff>
      <xdr:row>35</xdr:row>
      <xdr:rowOff>64135</xdr:rowOff>
    </xdr:to>
    <xdr:sp macro="" textlink="">
      <xdr:nvSpPr>
        <xdr:cNvPr id="527" name="楕円 526"/>
        <xdr:cNvSpPr/>
      </xdr:nvSpPr>
      <xdr:spPr>
        <a:xfrm>
          <a:off x="162687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87012</xdr:rowOff>
    </xdr:from>
    <xdr:ext cx="405111" cy="259045"/>
    <xdr:sp macro="" textlink="">
      <xdr:nvSpPr>
        <xdr:cNvPr id="528" name="【一般廃棄物処理施設】&#10;有形固定資産減価償却率該当値テキスト"/>
        <xdr:cNvSpPr txBox="1"/>
      </xdr:nvSpPr>
      <xdr:spPr>
        <a:xfrm>
          <a:off x="16357600" y="5916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86360</xdr:rowOff>
    </xdr:from>
    <xdr:to>
      <xdr:col>81</xdr:col>
      <xdr:colOff>101600</xdr:colOff>
      <xdr:row>35</xdr:row>
      <xdr:rowOff>16510</xdr:rowOff>
    </xdr:to>
    <xdr:sp macro="" textlink="">
      <xdr:nvSpPr>
        <xdr:cNvPr id="529" name="楕円 528"/>
        <xdr:cNvSpPr/>
      </xdr:nvSpPr>
      <xdr:spPr>
        <a:xfrm>
          <a:off x="15430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137160</xdr:rowOff>
    </xdr:from>
    <xdr:to>
      <xdr:col>85</xdr:col>
      <xdr:colOff>127000</xdr:colOff>
      <xdr:row>35</xdr:row>
      <xdr:rowOff>13335</xdr:rowOff>
    </xdr:to>
    <xdr:cxnSp macro="">
      <xdr:nvCxnSpPr>
        <xdr:cNvPr id="530" name="直線コネクタ 529"/>
        <xdr:cNvCxnSpPr/>
      </xdr:nvCxnSpPr>
      <xdr:spPr>
        <a:xfrm>
          <a:off x="15481300" y="59664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29210</xdr:rowOff>
    </xdr:from>
    <xdr:to>
      <xdr:col>76</xdr:col>
      <xdr:colOff>165100</xdr:colOff>
      <xdr:row>34</xdr:row>
      <xdr:rowOff>130810</xdr:rowOff>
    </xdr:to>
    <xdr:sp macro="" textlink="">
      <xdr:nvSpPr>
        <xdr:cNvPr id="531" name="楕円 530"/>
        <xdr:cNvSpPr/>
      </xdr:nvSpPr>
      <xdr:spPr>
        <a:xfrm>
          <a:off x="14541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80010</xdr:rowOff>
    </xdr:from>
    <xdr:to>
      <xdr:col>81</xdr:col>
      <xdr:colOff>50800</xdr:colOff>
      <xdr:row>34</xdr:row>
      <xdr:rowOff>137160</xdr:rowOff>
    </xdr:to>
    <xdr:cxnSp macro="">
      <xdr:nvCxnSpPr>
        <xdr:cNvPr id="532" name="直線コネクタ 531"/>
        <xdr:cNvCxnSpPr/>
      </xdr:nvCxnSpPr>
      <xdr:spPr>
        <a:xfrm>
          <a:off x="14592300" y="5909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12065</xdr:rowOff>
    </xdr:from>
    <xdr:to>
      <xdr:col>72</xdr:col>
      <xdr:colOff>38100</xdr:colOff>
      <xdr:row>35</xdr:row>
      <xdr:rowOff>113665</xdr:rowOff>
    </xdr:to>
    <xdr:sp macro="" textlink="">
      <xdr:nvSpPr>
        <xdr:cNvPr id="533" name="楕円 532"/>
        <xdr:cNvSpPr/>
      </xdr:nvSpPr>
      <xdr:spPr>
        <a:xfrm>
          <a:off x="13652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80010</xdr:rowOff>
    </xdr:from>
    <xdr:to>
      <xdr:col>76</xdr:col>
      <xdr:colOff>114300</xdr:colOff>
      <xdr:row>35</xdr:row>
      <xdr:rowOff>62865</xdr:rowOff>
    </xdr:to>
    <xdr:cxnSp macro="">
      <xdr:nvCxnSpPr>
        <xdr:cNvPr id="534" name="直線コネクタ 533"/>
        <xdr:cNvCxnSpPr/>
      </xdr:nvCxnSpPr>
      <xdr:spPr>
        <a:xfrm flipV="1">
          <a:off x="13703300" y="59093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145415</xdr:rowOff>
    </xdr:from>
    <xdr:to>
      <xdr:col>67</xdr:col>
      <xdr:colOff>101600</xdr:colOff>
      <xdr:row>35</xdr:row>
      <xdr:rowOff>75565</xdr:rowOff>
    </xdr:to>
    <xdr:sp macro="" textlink="">
      <xdr:nvSpPr>
        <xdr:cNvPr id="535" name="楕円 534"/>
        <xdr:cNvSpPr/>
      </xdr:nvSpPr>
      <xdr:spPr>
        <a:xfrm>
          <a:off x="12763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24765</xdr:rowOff>
    </xdr:from>
    <xdr:to>
      <xdr:col>71</xdr:col>
      <xdr:colOff>177800</xdr:colOff>
      <xdr:row>35</xdr:row>
      <xdr:rowOff>62865</xdr:rowOff>
    </xdr:to>
    <xdr:cxnSp macro="">
      <xdr:nvCxnSpPr>
        <xdr:cNvPr id="536" name="直線コネクタ 535"/>
        <xdr:cNvCxnSpPr/>
      </xdr:nvCxnSpPr>
      <xdr:spPr>
        <a:xfrm>
          <a:off x="12814300" y="60255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64787</xdr:rowOff>
    </xdr:from>
    <xdr:ext cx="405111" cy="259045"/>
    <xdr:sp macro="" textlink="">
      <xdr:nvSpPr>
        <xdr:cNvPr id="537" name="n_1aveValue【一般廃棄物処理施設】&#10;有形固定資産減価償却率"/>
        <xdr:cNvSpPr txBox="1"/>
      </xdr:nvSpPr>
      <xdr:spPr>
        <a:xfrm>
          <a:off x="152660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7637</xdr:rowOff>
    </xdr:from>
    <xdr:ext cx="405111" cy="259045"/>
    <xdr:sp macro="" textlink="">
      <xdr:nvSpPr>
        <xdr:cNvPr id="538" name="n_2aveValue【一般廃棄物処理施設】&#10;有形固定資産減価償却率"/>
        <xdr:cNvSpPr txBox="1"/>
      </xdr:nvSpPr>
      <xdr:spPr>
        <a:xfrm>
          <a:off x="14389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39" name="n_3aveValue【一般廃棄物処理施設】&#10;有形固定資産減価償却率"/>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540" name="n_4aveValue【一般廃棄物処理施設】&#10;有形固定資産減価償却率"/>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33037</xdr:rowOff>
    </xdr:from>
    <xdr:ext cx="405111" cy="259045"/>
    <xdr:sp macro="" textlink="">
      <xdr:nvSpPr>
        <xdr:cNvPr id="541" name="n_1mainValue【一般廃棄物処理施設】&#10;有形固定資産減価償却率"/>
        <xdr:cNvSpPr txBox="1"/>
      </xdr:nvSpPr>
      <xdr:spPr>
        <a:xfrm>
          <a:off x="152660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147337</xdr:rowOff>
    </xdr:from>
    <xdr:ext cx="405111" cy="259045"/>
    <xdr:sp macro="" textlink="">
      <xdr:nvSpPr>
        <xdr:cNvPr id="542" name="n_2mainValue【一般廃棄物処理施設】&#10;有形固定資産減価償却率"/>
        <xdr:cNvSpPr txBox="1"/>
      </xdr:nvSpPr>
      <xdr:spPr>
        <a:xfrm>
          <a:off x="143897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130192</xdr:rowOff>
    </xdr:from>
    <xdr:ext cx="405111" cy="259045"/>
    <xdr:sp macro="" textlink="">
      <xdr:nvSpPr>
        <xdr:cNvPr id="543" name="n_3mainValue【一般廃棄物処理施設】&#10;有形固定資産減価償却率"/>
        <xdr:cNvSpPr txBox="1"/>
      </xdr:nvSpPr>
      <xdr:spPr>
        <a:xfrm>
          <a:off x="135007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92092</xdr:rowOff>
    </xdr:from>
    <xdr:ext cx="405111" cy="259045"/>
    <xdr:sp macro="" textlink="">
      <xdr:nvSpPr>
        <xdr:cNvPr id="544" name="n_4mainValue【一般廃棄物処理施設】&#10;有形固定資産減価償却率"/>
        <xdr:cNvSpPr txBox="1"/>
      </xdr:nvSpPr>
      <xdr:spPr>
        <a:xfrm>
          <a:off x="126117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4" name="直線コネクタ 563"/>
        <xdr:cNvCxnSpPr/>
      </xdr:nvCxnSpPr>
      <xdr:spPr>
        <a:xfrm flipV="1">
          <a:off x="22160864" y="5834543"/>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565" name="【一般廃棄物処理施設】&#10;一人当たり有形固定資産（償却資産）額最小値テキスト"/>
        <xdr:cNvSpPr txBox="1"/>
      </xdr:nvSpPr>
      <xdr:spPr>
        <a:xfrm>
          <a:off x="22199600" y="704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6" name="直線コネクタ 565"/>
        <xdr:cNvCxnSpPr/>
      </xdr:nvCxnSpPr>
      <xdr:spPr>
        <a:xfrm>
          <a:off x="22072600" y="703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567" name="【一般廃棄物処理施設】&#10;一人当たり有形固定資産（償却資産）額最大値テキスト"/>
        <xdr:cNvSpPr txBox="1"/>
      </xdr:nvSpPr>
      <xdr:spPr>
        <a:xfrm>
          <a:off x="22199600" y="56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8" name="直線コネクタ 567"/>
        <xdr:cNvCxnSpPr/>
      </xdr:nvCxnSpPr>
      <xdr:spPr>
        <a:xfrm>
          <a:off x="22072600" y="583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22011</xdr:rowOff>
    </xdr:from>
    <xdr:ext cx="534377" cy="259045"/>
    <xdr:sp macro="" textlink="">
      <xdr:nvSpPr>
        <xdr:cNvPr id="569" name="【一般廃棄物処理施設】&#10;一人当たり有形固定資産（償却資産）額平均値テキスト"/>
        <xdr:cNvSpPr txBox="1"/>
      </xdr:nvSpPr>
      <xdr:spPr>
        <a:xfrm>
          <a:off x="22199600" y="6365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570" name="フローチャート: 判断 569"/>
        <xdr:cNvSpPr/>
      </xdr:nvSpPr>
      <xdr:spPr>
        <a:xfrm>
          <a:off x="22110700" y="651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571" name="フローチャート: 判断 570"/>
        <xdr:cNvSpPr/>
      </xdr:nvSpPr>
      <xdr:spPr>
        <a:xfrm>
          <a:off x="212725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macro="" textlink="">
      <xdr:nvSpPr>
        <xdr:cNvPr id="572" name="フローチャート: 判断 571"/>
        <xdr:cNvSpPr/>
      </xdr:nvSpPr>
      <xdr:spPr>
        <a:xfrm>
          <a:off x="20383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macro="" textlink="">
      <xdr:nvSpPr>
        <xdr:cNvPr id="573" name="フローチャート: 判断 572"/>
        <xdr:cNvSpPr/>
      </xdr:nvSpPr>
      <xdr:spPr>
        <a:xfrm>
          <a:off x="19494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46386</xdr:rowOff>
    </xdr:from>
    <xdr:to>
      <xdr:col>98</xdr:col>
      <xdr:colOff>38100</xdr:colOff>
      <xdr:row>38</xdr:row>
      <xdr:rowOff>147986</xdr:rowOff>
    </xdr:to>
    <xdr:sp macro="" textlink="">
      <xdr:nvSpPr>
        <xdr:cNvPr id="574" name="フローチャート: 判断 573"/>
        <xdr:cNvSpPr/>
      </xdr:nvSpPr>
      <xdr:spPr>
        <a:xfrm>
          <a:off x="18605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149461</xdr:rowOff>
    </xdr:from>
    <xdr:to>
      <xdr:col>116</xdr:col>
      <xdr:colOff>114300</xdr:colOff>
      <xdr:row>39</xdr:row>
      <xdr:rowOff>79611</xdr:rowOff>
    </xdr:to>
    <xdr:sp macro="" textlink="">
      <xdr:nvSpPr>
        <xdr:cNvPr id="580" name="楕円 579"/>
        <xdr:cNvSpPr/>
      </xdr:nvSpPr>
      <xdr:spPr>
        <a:xfrm>
          <a:off x="22110700" y="66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127888</xdr:rowOff>
    </xdr:from>
    <xdr:ext cx="534377" cy="259045"/>
    <xdr:sp macro="" textlink="">
      <xdr:nvSpPr>
        <xdr:cNvPr id="581" name="【一般廃棄物処理施設】&#10;一人当たり有形固定資産（償却資産）額該当値テキスト"/>
        <xdr:cNvSpPr txBox="1"/>
      </xdr:nvSpPr>
      <xdr:spPr>
        <a:xfrm>
          <a:off x="22199600" y="664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153799</xdr:rowOff>
    </xdr:from>
    <xdr:to>
      <xdr:col>112</xdr:col>
      <xdr:colOff>38100</xdr:colOff>
      <xdr:row>39</xdr:row>
      <xdr:rowOff>83949</xdr:rowOff>
    </xdr:to>
    <xdr:sp macro="" textlink="">
      <xdr:nvSpPr>
        <xdr:cNvPr id="582" name="楕円 581"/>
        <xdr:cNvSpPr/>
      </xdr:nvSpPr>
      <xdr:spPr>
        <a:xfrm>
          <a:off x="21272500" y="66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28811</xdr:rowOff>
    </xdr:from>
    <xdr:to>
      <xdr:col>116</xdr:col>
      <xdr:colOff>63500</xdr:colOff>
      <xdr:row>39</xdr:row>
      <xdr:rowOff>33149</xdr:rowOff>
    </xdr:to>
    <xdr:cxnSp macro="">
      <xdr:nvCxnSpPr>
        <xdr:cNvPr id="583" name="直線コネクタ 582"/>
        <xdr:cNvCxnSpPr/>
      </xdr:nvCxnSpPr>
      <xdr:spPr>
        <a:xfrm flipV="1">
          <a:off x="21323300" y="6715361"/>
          <a:ext cx="8382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155559</xdr:rowOff>
    </xdr:from>
    <xdr:to>
      <xdr:col>107</xdr:col>
      <xdr:colOff>101600</xdr:colOff>
      <xdr:row>39</xdr:row>
      <xdr:rowOff>85709</xdr:rowOff>
    </xdr:to>
    <xdr:sp macro="" textlink="">
      <xdr:nvSpPr>
        <xdr:cNvPr id="584" name="楕円 583"/>
        <xdr:cNvSpPr/>
      </xdr:nvSpPr>
      <xdr:spPr>
        <a:xfrm>
          <a:off x="20383500" y="66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33149</xdr:rowOff>
    </xdr:from>
    <xdr:to>
      <xdr:col>111</xdr:col>
      <xdr:colOff>177800</xdr:colOff>
      <xdr:row>39</xdr:row>
      <xdr:rowOff>34909</xdr:rowOff>
    </xdr:to>
    <xdr:cxnSp macro="">
      <xdr:nvCxnSpPr>
        <xdr:cNvPr id="585" name="直線コネクタ 584"/>
        <xdr:cNvCxnSpPr/>
      </xdr:nvCxnSpPr>
      <xdr:spPr>
        <a:xfrm flipV="1">
          <a:off x="20434300" y="6719699"/>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87854</xdr:rowOff>
    </xdr:from>
    <xdr:to>
      <xdr:col>102</xdr:col>
      <xdr:colOff>165100</xdr:colOff>
      <xdr:row>39</xdr:row>
      <xdr:rowOff>18004</xdr:rowOff>
    </xdr:to>
    <xdr:sp macro="" textlink="">
      <xdr:nvSpPr>
        <xdr:cNvPr id="586" name="楕円 585"/>
        <xdr:cNvSpPr/>
      </xdr:nvSpPr>
      <xdr:spPr>
        <a:xfrm>
          <a:off x="19494500" y="66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138654</xdr:rowOff>
    </xdr:from>
    <xdr:to>
      <xdr:col>107</xdr:col>
      <xdr:colOff>50800</xdr:colOff>
      <xdr:row>39</xdr:row>
      <xdr:rowOff>34909</xdr:rowOff>
    </xdr:to>
    <xdr:cxnSp macro="">
      <xdr:nvCxnSpPr>
        <xdr:cNvPr id="587" name="直線コネクタ 586"/>
        <xdr:cNvCxnSpPr/>
      </xdr:nvCxnSpPr>
      <xdr:spPr>
        <a:xfrm>
          <a:off x="19545300" y="6653754"/>
          <a:ext cx="889000" cy="6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92003</xdr:rowOff>
    </xdr:from>
    <xdr:to>
      <xdr:col>98</xdr:col>
      <xdr:colOff>38100</xdr:colOff>
      <xdr:row>39</xdr:row>
      <xdr:rowOff>22153</xdr:rowOff>
    </xdr:to>
    <xdr:sp macro="" textlink="">
      <xdr:nvSpPr>
        <xdr:cNvPr id="588" name="楕円 587"/>
        <xdr:cNvSpPr/>
      </xdr:nvSpPr>
      <xdr:spPr>
        <a:xfrm>
          <a:off x="18605500" y="660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138654</xdr:rowOff>
    </xdr:from>
    <xdr:to>
      <xdr:col>102</xdr:col>
      <xdr:colOff>114300</xdr:colOff>
      <xdr:row>38</xdr:row>
      <xdr:rowOff>142803</xdr:rowOff>
    </xdr:to>
    <xdr:cxnSp macro="">
      <xdr:nvCxnSpPr>
        <xdr:cNvPr id="589" name="直線コネクタ 588"/>
        <xdr:cNvCxnSpPr/>
      </xdr:nvCxnSpPr>
      <xdr:spPr>
        <a:xfrm flipV="1">
          <a:off x="18656300" y="6653754"/>
          <a:ext cx="889000" cy="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118164</xdr:rowOff>
    </xdr:from>
    <xdr:ext cx="534377" cy="259045"/>
    <xdr:sp macro="" textlink="">
      <xdr:nvSpPr>
        <xdr:cNvPr id="590" name="n_1aveValue【一般廃棄物処理施設】&#10;一人当たり有形固定資産（償却資産）額"/>
        <xdr:cNvSpPr txBox="1"/>
      </xdr:nvSpPr>
      <xdr:spPr>
        <a:xfrm>
          <a:off x="21043411" y="62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131383</xdr:rowOff>
    </xdr:from>
    <xdr:ext cx="534377" cy="259045"/>
    <xdr:sp macro="" textlink="">
      <xdr:nvSpPr>
        <xdr:cNvPr id="591" name="n_2aveValue【一般廃棄物処理施設】&#10;一人当たり有形固定資産（償却資産）額"/>
        <xdr:cNvSpPr txBox="1"/>
      </xdr:nvSpPr>
      <xdr:spPr>
        <a:xfrm>
          <a:off x="201671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155797</xdr:rowOff>
    </xdr:from>
    <xdr:ext cx="534377" cy="259045"/>
    <xdr:sp macro="" textlink="">
      <xdr:nvSpPr>
        <xdr:cNvPr id="592" name="n_3aveValue【一般廃棄物処理施設】&#10;一人当たり有形固定資産（償却資産）額"/>
        <xdr:cNvSpPr txBox="1"/>
      </xdr:nvSpPr>
      <xdr:spPr>
        <a:xfrm>
          <a:off x="19278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164513</xdr:rowOff>
    </xdr:from>
    <xdr:ext cx="534377" cy="259045"/>
    <xdr:sp macro="" textlink="">
      <xdr:nvSpPr>
        <xdr:cNvPr id="593" name="n_4aveValue【一般廃棄物処理施設】&#10;一人当たり有形固定資産（償却資産）額"/>
        <xdr:cNvSpPr txBox="1"/>
      </xdr:nvSpPr>
      <xdr:spPr>
        <a:xfrm>
          <a:off x="18389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75076</xdr:rowOff>
    </xdr:from>
    <xdr:ext cx="534377" cy="259045"/>
    <xdr:sp macro="" textlink="">
      <xdr:nvSpPr>
        <xdr:cNvPr id="594" name="n_1mainValue【一般廃棄物処理施設】&#10;一人当たり有形固定資産（償却資産）額"/>
        <xdr:cNvSpPr txBox="1"/>
      </xdr:nvSpPr>
      <xdr:spPr>
        <a:xfrm>
          <a:off x="21043411" y="676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76836</xdr:rowOff>
    </xdr:from>
    <xdr:ext cx="534377" cy="259045"/>
    <xdr:sp macro="" textlink="">
      <xdr:nvSpPr>
        <xdr:cNvPr id="595" name="n_2mainValue【一般廃棄物処理施設】&#10;一人当たり有形固定資産（償却資産）額"/>
        <xdr:cNvSpPr txBox="1"/>
      </xdr:nvSpPr>
      <xdr:spPr>
        <a:xfrm>
          <a:off x="20167111" y="67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9131</xdr:rowOff>
    </xdr:from>
    <xdr:ext cx="534377" cy="259045"/>
    <xdr:sp macro="" textlink="">
      <xdr:nvSpPr>
        <xdr:cNvPr id="596" name="n_3mainValue【一般廃棄物処理施設】&#10;一人当たり有形固定資産（償却資産）額"/>
        <xdr:cNvSpPr txBox="1"/>
      </xdr:nvSpPr>
      <xdr:spPr>
        <a:xfrm>
          <a:off x="19278111" y="66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13280</xdr:rowOff>
    </xdr:from>
    <xdr:ext cx="534377" cy="259045"/>
    <xdr:sp macro="" textlink="">
      <xdr:nvSpPr>
        <xdr:cNvPr id="597" name="n_4mainValue【一般廃棄物処理施設】&#10;一人当たり有形固定資産（償却資産）額"/>
        <xdr:cNvSpPr txBox="1"/>
      </xdr:nvSpPr>
      <xdr:spPr>
        <a:xfrm>
          <a:off x="18389111" y="669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622" name="直線コネクタ 621"/>
        <xdr:cNvCxnSpPr/>
      </xdr:nvCxnSpPr>
      <xdr:spPr>
        <a:xfrm flipV="1">
          <a:off x="16318864" y="974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23"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24" name="直線コネクタ 623"/>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25" name="【保健センター・保健所】&#10;有形固定資産減価償却率最大値テキスト"/>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26" name="直線コネクタ 625"/>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95267</xdr:rowOff>
    </xdr:from>
    <xdr:ext cx="405111" cy="259045"/>
    <xdr:sp macro="" textlink="">
      <xdr:nvSpPr>
        <xdr:cNvPr id="627" name="【保健センター・保健所】&#10;有形固定資産減価償却率平均値テキスト"/>
        <xdr:cNvSpPr txBox="1"/>
      </xdr:nvSpPr>
      <xdr:spPr>
        <a:xfrm>
          <a:off x="16357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628" name="フローチャート: 判断 627"/>
        <xdr:cNvSpPr/>
      </xdr:nvSpPr>
      <xdr:spPr>
        <a:xfrm>
          <a:off x="16268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629" name="フローチャート: 判断 628"/>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30" name="フローチャート: 判断 629"/>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31" name="フローチャート: 判断 630"/>
        <xdr:cNvSpPr/>
      </xdr:nvSpPr>
      <xdr:spPr>
        <a:xfrm>
          <a:off x="13652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90170</xdr:rowOff>
    </xdr:from>
    <xdr:to>
      <xdr:col>67</xdr:col>
      <xdr:colOff>101600</xdr:colOff>
      <xdr:row>59</xdr:row>
      <xdr:rowOff>20320</xdr:rowOff>
    </xdr:to>
    <xdr:sp macro="" textlink="">
      <xdr:nvSpPr>
        <xdr:cNvPr id="632" name="フローチャート: 判断 631"/>
        <xdr:cNvSpPr/>
      </xdr:nvSpPr>
      <xdr:spPr>
        <a:xfrm>
          <a:off x="12763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166370</xdr:rowOff>
    </xdr:from>
    <xdr:to>
      <xdr:col>85</xdr:col>
      <xdr:colOff>177800</xdr:colOff>
      <xdr:row>57</xdr:row>
      <xdr:rowOff>96520</xdr:rowOff>
    </xdr:to>
    <xdr:sp macro="" textlink="">
      <xdr:nvSpPr>
        <xdr:cNvPr id="638" name="楕円 637"/>
        <xdr:cNvSpPr/>
      </xdr:nvSpPr>
      <xdr:spPr>
        <a:xfrm>
          <a:off x="162687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81297</xdr:rowOff>
    </xdr:from>
    <xdr:ext cx="405111" cy="259045"/>
    <xdr:sp macro="" textlink="">
      <xdr:nvSpPr>
        <xdr:cNvPr id="639" name="【保健センター・保健所】&#10;有形固定資産減価償却率該当値テキスト"/>
        <xdr:cNvSpPr txBox="1"/>
      </xdr:nvSpPr>
      <xdr:spPr>
        <a:xfrm>
          <a:off x="16357600" y="968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74930</xdr:rowOff>
    </xdr:from>
    <xdr:to>
      <xdr:col>81</xdr:col>
      <xdr:colOff>101600</xdr:colOff>
      <xdr:row>57</xdr:row>
      <xdr:rowOff>5080</xdr:rowOff>
    </xdr:to>
    <xdr:sp macro="" textlink="">
      <xdr:nvSpPr>
        <xdr:cNvPr id="640" name="楕円 639"/>
        <xdr:cNvSpPr/>
      </xdr:nvSpPr>
      <xdr:spPr>
        <a:xfrm>
          <a:off x="15430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125730</xdr:rowOff>
    </xdr:from>
    <xdr:to>
      <xdr:col>85</xdr:col>
      <xdr:colOff>127000</xdr:colOff>
      <xdr:row>57</xdr:row>
      <xdr:rowOff>45720</xdr:rowOff>
    </xdr:to>
    <xdr:cxnSp macro="">
      <xdr:nvCxnSpPr>
        <xdr:cNvPr id="641" name="直線コネクタ 640"/>
        <xdr:cNvCxnSpPr/>
      </xdr:nvCxnSpPr>
      <xdr:spPr>
        <a:xfrm>
          <a:off x="15481300" y="97269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154940</xdr:rowOff>
    </xdr:from>
    <xdr:to>
      <xdr:col>76</xdr:col>
      <xdr:colOff>165100</xdr:colOff>
      <xdr:row>56</xdr:row>
      <xdr:rowOff>85090</xdr:rowOff>
    </xdr:to>
    <xdr:sp macro="" textlink="">
      <xdr:nvSpPr>
        <xdr:cNvPr id="642" name="楕円 641"/>
        <xdr:cNvSpPr/>
      </xdr:nvSpPr>
      <xdr:spPr>
        <a:xfrm>
          <a:off x="14541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34290</xdr:rowOff>
    </xdr:from>
    <xdr:to>
      <xdr:col>81</xdr:col>
      <xdr:colOff>50800</xdr:colOff>
      <xdr:row>56</xdr:row>
      <xdr:rowOff>125730</xdr:rowOff>
    </xdr:to>
    <xdr:cxnSp macro="">
      <xdr:nvCxnSpPr>
        <xdr:cNvPr id="643" name="直線コネクタ 642"/>
        <xdr:cNvCxnSpPr/>
      </xdr:nvCxnSpPr>
      <xdr:spPr>
        <a:xfrm>
          <a:off x="14592300" y="96354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55880</xdr:rowOff>
    </xdr:from>
    <xdr:to>
      <xdr:col>72</xdr:col>
      <xdr:colOff>38100</xdr:colOff>
      <xdr:row>55</xdr:row>
      <xdr:rowOff>157480</xdr:rowOff>
    </xdr:to>
    <xdr:sp macro="" textlink="">
      <xdr:nvSpPr>
        <xdr:cNvPr id="644" name="楕円 643"/>
        <xdr:cNvSpPr/>
      </xdr:nvSpPr>
      <xdr:spPr>
        <a:xfrm>
          <a:off x="13652500" y="94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106680</xdr:rowOff>
    </xdr:from>
    <xdr:to>
      <xdr:col>76</xdr:col>
      <xdr:colOff>114300</xdr:colOff>
      <xdr:row>56</xdr:row>
      <xdr:rowOff>34290</xdr:rowOff>
    </xdr:to>
    <xdr:cxnSp macro="">
      <xdr:nvCxnSpPr>
        <xdr:cNvPr id="645" name="直線コネクタ 644"/>
        <xdr:cNvCxnSpPr/>
      </xdr:nvCxnSpPr>
      <xdr:spPr>
        <a:xfrm>
          <a:off x="13703300" y="95364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17780</xdr:rowOff>
    </xdr:from>
    <xdr:to>
      <xdr:col>67</xdr:col>
      <xdr:colOff>101600</xdr:colOff>
      <xdr:row>55</xdr:row>
      <xdr:rowOff>119380</xdr:rowOff>
    </xdr:to>
    <xdr:sp macro="" textlink="">
      <xdr:nvSpPr>
        <xdr:cNvPr id="646" name="楕円 645"/>
        <xdr:cNvSpPr/>
      </xdr:nvSpPr>
      <xdr:spPr>
        <a:xfrm>
          <a:off x="12763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68580</xdr:rowOff>
    </xdr:from>
    <xdr:to>
      <xdr:col>71</xdr:col>
      <xdr:colOff>177800</xdr:colOff>
      <xdr:row>55</xdr:row>
      <xdr:rowOff>106680</xdr:rowOff>
    </xdr:to>
    <xdr:cxnSp macro="">
      <xdr:nvCxnSpPr>
        <xdr:cNvPr id="647" name="直線コネクタ 646"/>
        <xdr:cNvCxnSpPr/>
      </xdr:nvCxnSpPr>
      <xdr:spPr>
        <a:xfrm>
          <a:off x="12814300" y="9498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129557</xdr:rowOff>
    </xdr:from>
    <xdr:ext cx="405111" cy="259045"/>
    <xdr:sp macro="" textlink="">
      <xdr:nvSpPr>
        <xdr:cNvPr id="648" name="n_1aveValue【保健センター・保健所】&#10;有形固定資産減価償却率"/>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41927</xdr:rowOff>
    </xdr:from>
    <xdr:ext cx="405111" cy="259045"/>
    <xdr:sp macro="" textlink="">
      <xdr:nvSpPr>
        <xdr:cNvPr id="649" name="n_2aveValue【保健センター・保健所】&#10;有形固定資産減価償却率"/>
        <xdr:cNvSpPr txBox="1"/>
      </xdr:nvSpPr>
      <xdr:spPr>
        <a:xfrm>
          <a:off x="14389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60977</xdr:rowOff>
    </xdr:from>
    <xdr:ext cx="405111" cy="259045"/>
    <xdr:sp macro="" textlink="">
      <xdr:nvSpPr>
        <xdr:cNvPr id="650" name="n_3aveValue【保健センター・保健所】&#10;有形固定資産減価償却率"/>
        <xdr:cNvSpPr txBox="1"/>
      </xdr:nvSpPr>
      <xdr:spPr>
        <a:xfrm>
          <a:off x="13500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11447</xdr:rowOff>
    </xdr:from>
    <xdr:ext cx="405111" cy="259045"/>
    <xdr:sp macro="" textlink="">
      <xdr:nvSpPr>
        <xdr:cNvPr id="651" name="n_4aveValue【保健センター・保健所】&#10;有形固定資産減価償却率"/>
        <xdr:cNvSpPr txBox="1"/>
      </xdr:nvSpPr>
      <xdr:spPr>
        <a:xfrm>
          <a:off x="12611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21607</xdr:rowOff>
    </xdr:from>
    <xdr:ext cx="405111" cy="259045"/>
    <xdr:sp macro="" textlink="">
      <xdr:nvSpPr>
        <xdr:cNvPr id="652" name="n_1mainValue【保健センター・保健所】&#10;有形固定資産減価償却率"/>
        <xdr:cNvSpPr txBox="1"/>
      </xdr:nvSpPr>
      <xdr:spPr>
        <a:xfrm>
          <a:off x="152660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101617</xdr:rowOff>
    </xdr:from>
    <xdr:ext cx="405111" cy="259045"/>
    <xdr:sp macro="" textlink="">
      <xdr:nvSpPr>
        <xdr:cNvPr id="653" name="n_2mainValue【保健センター・保健所】&#10;有形固定資産減価償却率"/>
        <xdr:cNvSpPr txBox="1"/>
      </xdr:nvSpPr>
      <xdr:spPr>
        <a:xfrm>
          <a:off x="14389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2557</xdr:rowOff>
    </xdr:from>
    <xdr:ext cx="405111" cy="259045"/>
    <xdr:sp macro="" textlink="">
      <xdr:nvSpPr>
        <xdr:cNvPr id="654" name="n_3mainValue【保健センター・保健所】&#10;有形固定資産減価償却率"/>
        <xdr:cNvSpPr txBox="1"/>
      </xdr:nvSpPr>
      <xdr:spPr>
        <a:xfrm>
          <a:off x="13500744" y="926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135907</xdr:rowOff>
    </xdr:from>
    <xdr:ext cx="405111" cy="259045"/>
    <xdr:sp macro="" textlink="">
      <xdr:nvSpPr>
        <xdr:cNvPr id="655" name="n_4mainValue【保健センター・保健所】&#10;有形固定資産減価償却率"/>
        <xdr:cNvSpPr txBox="1"/>
      </xdr:nvSpPr>
      <xdr:spPr>
        <a:xfrm>
          <a:off x="12611744"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679" name="直線コネクタ 678"/>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0"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1" name="直線コネクタ 680"/>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682" name="【保健センター・保健所】&#10;一人当たり面積最大値テキスト"/>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683" name="直線コネクタ 682"/>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84" name="【保健センター・保健所】&#10;一人当たり面積平均値テキスト"/>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5" name="フローチャート: 判断 684"/>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6" name="フローチャート: 判断 685"/>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7" name="フローチャート: 判断 686"/>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88" name="フローチャート: 判断 687"/>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macro="" textlink="">
      <xdr:nvSpPr>
        <xdr:cNvPr id="689" name="フローチャート: 判断 688"/>
        <xdr:cNvSpPr/>
      </xdr:nvSpPr>
      <xdr:spPr>
        <a:xfrm>
          <a:off x="18605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5" name="楕円 694"/>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696" name="【保健センター・保健所】&#10;一人当たり面積該当値テキスト"/>
        <xdr:cNvSpPr txBox="1"/>
      </xdr:nvSpPr>
      <xdr:spPr>
        <a:xfrm>
          <a:off x="22199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97" name="楕円 696"/>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698" name="直線コネクタ 697"/>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133350</xdr:rowOff>
    </xdr:from>
    <xdr:to>
      <xdr:col>107</xdr:col>
      <xdr:colOff>101600</xdr:colOff>
      <xdr:row>62</xdr:row>
      <xdr:rowOff>63500</xdr:rowOff>
    </xdr:to>
    <xdr:sp macro="" textlink="">
      <xdr:nvSpPr>
        <xdr:cNvPr id="699" name="楕円 698"/>
        <xdr:cNvSpPr/>
      </xdr:nvSpPr>
      <xdr:spPr>
        <a:xfrm>
          <a:off x="20383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12700</xdr:rowOff>
    </xdr:to>
    <xdr:cxnSp macro="">
      <xdr:nvCxnSpPr>
        <xdr:cNvPr id="700" name="直線コネクタ 699"/>
        <xdr:cNvCxnSpPr/>
      </xdr:nvCxnSpPr>
      <xdr:spPr>
        <a:xfrm flipV="1">
          <a:off x="20434300" y="1062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133350</xdr:rowOff>
    </xdr:from>
    <xdr:to>
      <xdr:col>102</xdr:col>
      <xdr:colOff>165100</xdr:colOff>
      <xdr:row>62</xdr:row>
      <xdr:rowOff>63500</xdr:rowOff>
    </xdr:to>
    <xdr:sp macro="" textlink="">
      <xdr:nvSpPr>
        <xdr:cNvPr id="701" name="楕円 700"/>
        <xdr:cNvSpPr/>
      </xdr:nvSpPr>
      <xdr:spPr>
        <a:xfrm>
          <a:off x="19494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12700</xdr:rowOff>
    </xdr:from>
    <xdr:to>
      <xdr:col>107</xdr:col>
      <xdr:colOff>50800</xdr:colOff>
      <xdr:row>62</xdr:row>
      <xdr:rowOff>12700</xdr:rowOff>
    </xdr:to>
    <xdr:cxnSp macro="">
      <xdr:nvCxnSpPr>
        <xdr:cNvPr id="702" name="直線コネクタ 701"/>
        <xdr:cNvCxnSpPr/>
      </xdr:nvCxnSpPr>
      <xdr:spPr>
        <a:xfrm>
          <a:off x="19545300" y="1064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133350</xdr:rowOff>
    </xdr:from>
    <xdr:to>
      <xdr:col>98</xdr:col>
      <xdr:colOff>38100</xdr:colOff>
      <xdr:row>62</xdr:row>
      <xdr:rowOff>63500</xdr:rowOff>
    </xdr:to>
    <xdr:sp macro="" textlink="">
      <xdr:nvSpPr>
        <xdr:cNvPr id="703" name="楕円 702"/>
        <xdr:cNvSpPr/>
      </xdr:nvSpPr>
      <xdr:spPr>
        <a:xfrm>
          <a:off x="18605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12700</xdr:rowOff>
    </xdr:from>
    <xdr:to>
      <xdr:col>102</xdr:col>
      <xdr:colOff>114300</xdr:colOff>
      <xdr:row>62</xdr:row>
      <xdr:rowOff>12700</xdr:rowOff>
    </xdr:to>
    <xdr:cxnSp macro="">
      <xdr:nvCxnSpPr>
        <xdr:cNvPr id="704" name="直線コネクタ 703"/>
        <xdr:cNvCxnSpPr/>
      </xdr:nvCxnSpPr>
      <xdr:spPr>
        <a:xfrm>
          <a:off x="18656300" y="1064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105427</xdr:rowOff>
    </xdr:from>
    <xdr:ext cx="469744" cy="259045"/>
    <xdr:sp macro="" textlink="">
      <xdr:nvSpPr>
        <xdr:cNvPr id="705" name="n_1aveValue【保健センター・保健所】&#10;一人当たり面積"/>
        <xdr:cNvSpPr txBox="1"/>
      </xdr:nvSpPr>
      <xdr:spPr>
        <a:xfrm>
          <a:off x="210757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105427</xdr:rowOff>
    </xdr:from>
    <xdr:ext cx="469744" cy="259045"/>
    <xdr:sp macro="" textlink="">
      <xdr:nvSpPr>
        <xdr:cNvPr id="706" name="n_2aveValue【保健センター・保健所】&#10;一人当たり面積"/>
        <xdr:cNvSpPr txBox="1"/>
      </xdr:nvSpPr>
      <xdr:spPr>
        <a:xfrm>
          <a:off x="20199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105427</xdr:rowOff>
    </xdr:from>
    <xdr:ext cx="469744" cy="259045"/>
    <xdr:sp macro="" textlink="">
      <xdr:nvSpPr>
        <xdr:cNvPr id="707" name="n_3aveValue【保健センター・保健所】&#10;一人当たり面積"/>
        <xdr:cNvSpPr txBox="1"/>
      </xdr:nvSpPr>
      <xdr:spPr>
        <a:xfrm>
          <a:off x="19310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105427</xdr:rowOff>
    </xdr:from>
    <xdr:ext cx="469744" cy="259045"/>
    <xdr:sp macro="" textlink="">
      <xdr:nvSpPr>
        <xdr:cNvPr id="708" name="n_4aveValue【保健センター・保健所】&#10;一人当たり面積"/>
        <xdr:cNvSpPr txBox="1"/>
      </xdr:nvSpPr>
      <xdr:spPr>
        <a:xfrm>
          <a:off x="18421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709" name="n_1main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80027</xdr:rowOff>
    </xdr:from>
    <xdr:ext cx="469744" cy="259045"/>
    <xdr:sp macro="" textlink="">
      <xdr:nvSpPr>
        <xdr:cNvPr id="710" name="n_2mainValue【保健センター・保健所】&#10;一人当たり面積"/>
        <xdr:cNvSpPr txBox="1"/>
      </xdr:nvSpPr>
      <xdr:spPr>
        <a:xfrm>
          <a:off x="201994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80027</xdr:rowOff>
    </xdr:from>
    <xdr:ext cx="469744" cy="259045"/>
    <xdr:sp macro="" textlink="">
      <xdr:nvSpPr>
        <xdr:cNvPr id="711" name="n_3mainValue【保健センター・保健所】&#10;一人当たり面積"/>
        <xdr:cNvSpPr txBox="1"/>
      </xdr:nvSpPr>
      <xdr:spPr>
        <a:xfrm>
          <a:off x="193104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80027</xdr:rowOff>
    </xdr:from>
    <xdr:ext cx="469744" cy="259045"/>
    <xdr:sp macro="" textlink="">
      <xdr:nvSpPr>
        <xdr:cNvPr id="712" name="n_4mainValue【保健センター・保健所】&#10;一人当たり面積"/>
        <xdr:cNvSpPr txBox="1"/>
      </xdr:nvSpPr>
      <xdr:spPr>
        <a:xfrm>
          <a:off x="184214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4" name="直線コネクタ 72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5" name="テキスト ボックス 72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6" name="直線コネクタ 72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7" name="テキスト ボックス 72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8" name="直線コネクタ 72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9" name="テキスト ボックス 72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0" name="直線コネクタ 72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1" name="テキスト ボックス 73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735" name="直線コネクタ 734"/>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736" name="【消防施設】&#10;有形固定資産減価償却率最小値テキスト"/>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737" name="直線コネクタ 736"/>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738" name="【消防施設】&#10;有形固定資産減価償却率最大値テキスト"/>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739" name="直線コネクタ 738"/>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2303</xdr:rowOff>
    </xdr:from>
    <xdr:ext cx="405111" cy="259045"/>
    <xdr:sp macro="" textlink="">
      <xdr:nvSpPr>
        <xdr:cNvPr id="740" name="【消防施設】&#10;有形固定資産減価償却率平均値テキスト"/>
        <xdr:cNvSpPr txBox="1"/>
      </xdr:nvSpPr>
      <xdr:spPr>
        <a:xfrm>
          <a:off x="16357600" y="14404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741" name="フローチャート: 判断 740"/>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742" name="フローチャート: 判断 741"/>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743" name="フローチャート: 判断 742"/>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744" name="フローチャート: 判断 743"/>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745" name="フローチャート: 判断 744"/>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126746</xdr:rowOff>
    </xdr:from>
    <xdr:to>
      <xdr:col>85</xdr:col>
      <xdr:colOff>177800</xdr:colOff>
      <xdr:row>84</xdr:row>
      <xdr:rowOff>56896</xdr:rowOff>
    </xdr:to>
    <xdr:sp macro="" textlink="">
      <xdr:nvSpPr>
        <xdr:cNvPr id="751" name="楕円 750"/>
        <xdr:cNvSpPr/>
      </xdr:nvSpPr>
      <xdr:spPr>
        <a:xfrm>
          <a:off x="16268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149623</xdr:rowOff>
    </xdr:from>
    <xdr:ext cx="405111" cy="259045"/>
    <xdr:sp macro="" textlink="">
      <xdr:nvSpPr>
        <xdr:cNvPr id="752" name="【消防施設】&#10;有形固定資産減価償却率該当値テキスト"/>
        <xdr:cNvSpPr txBox="1"/>
      </xdr:nvSpPr>
      <xdr:spPr>
        <a:xfrm>
          <a:off x="16357600" y="14208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81026</xdr:rowOff>
    </xdr:from>
    <xdr:to>
      <xdr:col>81</xdr:col>
      <xdr:colOff>101600</xdr:colOff>
      <xdr:row>84</xdr:row>
      <xdr:rowOff>11176</xdr:rowOff>
    </xdr:to>
    <xdr:sp macro="" textlink="">
      <xdr:nvSpPr>
        <xdr:cNvPr id="753" name="楕円 752"/>
        <xdr:cNvSpPr/>
      </xdr:nvSpPr>
      <xdr:spPr>
        <a:xfrm>
          <a:off x="15430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131826</xdr:rowOff>
    </xdr:from>
    <xdr:to>
      <xdr:col>85</xdr:col>
      <xdr:colOff>127000</xdr:colOff>
      <xdr:row>84</xdr:row>
      <xdr:rowOff>6096</xdr:rowOff>
    </xdr:to>
    <xdr:cxnSp macro="">
      <xdr:nvCxnSpPr>
        <xdr:cNvPr id="754" name="直線コネクタ 753"/>
        <xdr:cNvCxnSpPr/>
      </xdr:nvCxnSpPr>
      <xdr:spPr>
        <a:xfrm>
          <a:off x="15481300" y="143621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37592</xdr:rowOff>
    </xdr:from>
    <xdr:to>
      <xdr:col>76</xdr:col>
      <xdr:colOff>165100</xdr:colOff>
      <xdr:row>83</xdr:row>
      <xdr:rowOff>139192</xdr:rowOff>
    </xdr:to>
    <xdr:sp macro="" textlink="">
      <xdr:nvSpPr>
        <xdr:cNvPr id="755" name="楕円 754"/>
        <xdr:cNvSpPr/>
      </xdr:nvSpPr>
      <xdr:spPr>
        <a:xfrm>
          <a:off x="14541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88392</xdr:rowOff>
    </xdr:from>
    <xdr:to>
      <xdr:col>81</xdr:col>
      <xdr:colOff>50800</xdr:colOff>
      <xdr:row>83</xdr:row>
      <xdr:rowOff>131826</xdr:rowOff>
    </xdr:to>
    <xdr:cxnSp macro="">
      <xdr:nvCxnSpPr>
        <xdr:cNvPr id="756" name="直線コネクタ 755"/>
        <xdr:cNvCxnSpPr/>
      </xdr:nvCxnSpPr>
      <xdr:spPr>
        <a:xfrm>
          <a:off x="14592300" y="143187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167894</xdr:rowOff>
    </xdr:from>
    <xdr:to>
      <xdr:col>72</xdr:col>
      <xdr:colOff>38100</xdr:colOff>
      <xdr:row>83</xdr:row>
      <xdr:rowOff>98044</xdr:rowOff>
    </xdr:to>
    <xdr:sp macro="" textlink="">
      <xdr:nvSpPr>
        <xdr:cNvPr id="757" name="楕円 756"/>
        <xdr:cNvSpPr/>
      </xdr:nvSpPr>
      <xdr:spPr>
        <a:xfrm>
          <a:off x="13652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47244</xdr:rowOff>
    </xdr:from>
    <xdr:to>
      <xdr:col>76</xdr:col>
      <xdr:colOff>114300</xdr:colOff>
      <xdr:row>83</xdr:row>
      <xdr:rowOff>88392</xdr:rowOff>
    </xdr:to>
    <xdr:cxnSp macro="">
      <xdr:nvCxnSpPr>
        <xdr:cNvPr id="758" name="直線コネクタ 757"/>
        <xdr:cNvCxnSpPr/>
      </xdr:nvCxnSpPr>
      <xdr:spPr>
        <a:xfrm>
          <a:off x="13703300" y="1427759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142748</xdr:rowOff>
    </xdr:from>
    <xdr:to>
      <xdr:col>67</xdr:col>
      <xdr:colOff>101600</xdr:colOff>
      <xdr:row>83</xdr:row>
      <xdr:rowOff>72898</xdr:rowOff>
    </xdr:to>
    <xdr:sp macro="" textlink="">
      <xdr:nvSpPr>
        <xdr:cNvPr id="759" name="楕円 758"/>
        <xdr:cNvSpPr/>
      </xdr:nvSpPr>
      <xdr:spPr>
        <a:xfrm>
          <a:off x="12763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22098</xdr:rowOff>
    </xdr:from>
    <xdr:to>
      <xdr:col>71</xdr:col>
      <xdr:colOff>177800</xdr:colOff>
      <xdr:row>83</xdr:row>
      <xdr:rowOff>47244</xdr:rowOff>
    </xdr:to>
    <xdr:cxnSp macro="">
      <xdr:nvCxnSpPr>
        <xdr:cNvPr id="760" name="直線コネクタ 759"/>
        <xdr:cNvCxnSpPr/>
      </xdr:nvCxnSpPr>
      <xdr:spPr>
        <a:xfrm>
          <a:off x="12814300" y="142524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96029</xdr:rowOff>
    </xdr:from>
    <xdr:ext cx="405111" cy="259045"/>
    <xdr:sp macro="" textlink="">
      <xdr:nvSpPr>
        <xdr:cNvPr id="761" name="n_1aveValue【消防施設】&#10;有形固定資産減価償却率"/>
        <xdr:cNvSpPr txBox="1"/>
      </xdr:nvSpPr>
      <xdr:spPr>
        <a:xfrm>
          <a:off x="15266044"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82314</xdr:rowOff>
    </xdr:from>
    <xdr:ext cx="405111" cy="259045"/>
    <xdr:sp macro="" textlink="">
      <xdr:nvSpPr>
        <xdr:cNvPr id="762" name="n_2aveValue【消防施設】&#10;有形固定資産減価償却率"/>
        <xdr:cNvSpPr txBox="1"/>
      </xdr:nvSpPr>
      <xdr:spPr>
        <a:xfrm>
          <a:off x="143897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50309</xdr:rowOff>
    </xdr:from>
    <xdr:ext cx="405111" cy="259045"/>
    <xdr:sp macro="" textlink="">
      <xdr:nvSpPr>
        <xdr:cNvPr id="763" name="n_3aveValue【消防施設】&#10;有形固定資産減価償却率"/>
        <xdr:cNvSpPr txBox="1"/>
      </xdr:nvSpPr>
      <xdr:spPr>
        <a:xfrm>
          <a:off x="13500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36592</xdr:rowOff>
    </xdr:from>
    <xdr:ext cx="405111" cy="259045"/>
    <xdr:sp macro="" textlink="">
      <xdr:nvSpPr>
        <xdr:cNvPr id="764" name="n_4aveValue【消防施設】&#10;有形固定資産減価償却率"/>
        <xdr:cNvSpPr txBox="1"/>
      </xdr:nvSpPr>
      <xdr:spPr>
        <a:xfrm>
          <a:off x="12611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27703</xdr:rowOff>
    </xdr:from>
    <xdr:ext cx="405111" cy="259045"/>
    <xdr:sp macro="" textlink="">
      <xdr:nvSpPr>
        <xdr:cNvPr id="765" name="n_1mainValue【消防施設】&#10;有形固定資産減価償却率"/>
        <xdr:cNvSpPr txBox="1"/>
      </xdr:nvSpPr>
      <xdr:spPr>
        <a:xfrm>
          <a:off x="15266044" y="1408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155719</xdr:rowOff>
    </xdr:from>
    <xdr:ext cx="405111" cy="259045"/>
    <xdr:sp macro="" textlink="">
      <xdr:nvSpPr>
        <xdr:cNvPr id="766" name="n_2mainValue【消防施設】&#10;有形固定資産減価償却率"/>
        <xdr:cNvSpPr txBox="1"/>
      </xdr:nvSpPr>
      <xdr:spPr>
        <a:xfrm>
          <a:off x="14389744" y="1404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114571</xdr:rowOff>
    </xdr:from>
    <xdr:ext cx="405111" cy="259045"/>
    <xdr:sp macro="" textlink="">
      <xdr:nvSpPr>
        <xdr:cNvPr id="767" name="n_3mainValue【消防施設】&#10;有形固定資産減価償却率"/>
        <xdr:cNvSpPr txBox="1"/>
      </xdr:nvSpPr>
      <xdr:spPr>
        <a:xfrm>
          <a:off x="13500744" y="1400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89425</xdr:rowOff>
    </xdr:from>
    <xdr:ext cx="405111" cy="259045"/>
    <xdr:sp macro="" textlink="">
      <xdr:nvSpPr>
        <xdr:cNvPr id="768" name="n_4mainValue【消防施設】&#10;有形固定資産減価償却率"/>
        <xdr:cNvSpPr txBox="1"/>
      </xdr:nvSpPr>
      <xdr:spPr>
        <a:xfrm>
          <a:off x="12611744" y="1397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9" name="テキスト ボックス 77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795" name="直線コネクタ 794"/>
        <xdr:cNvCxnSpPr/>
      </xdr:nvCxnSpPr>
      <xdr:spPr>
        <a:xfrm flipV="1">
          <a:off x="22160864" y="13193486"/>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796" name="【消防施設】&#10;一人当たり面積最小値テキスト"/>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97" name="直線コネクタ 796"/>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798" name="【消防施設】&#10;一人当たり面積最大値テキスト"/>
        <xdr:cNvSpPr txBox="1"/>
      </xdr:nvSpPr>
      <xdr:spPr>
        <a:xfrm>
          <a:off x="22199600" y="129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99" name="直線コネクタ 798"/>
        <xdr:cNvCxnSpPr/>
      </xdr:nvCxnSpPr>
      <xdr:spPr>
        <a:xfrm>
          <a:off x="22072600" y="131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800" name="【消防施設】&#10;一人当たり面積平均値テキスト"/>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801" name="フローチャート: 判断 800"/>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2" name="フローチャート: 判断 801"/>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03" name="フローチャート: 判断 802"/>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04" name="フローチャート: 判断 803"/>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33564</xdr:rowOff>
    </xdr:from>
    <xdr:to>
      <xdr:col>98</xdr:col>
      <xdr:colOff>38100</xdr:colOff>
      <xdr:row>83</xdr:row>
      <xdr:rowOff>135164</xdr:rowOff>
    </xdr:to>
    <xdr:sp macro="" textlink="">
      <xdr:nvSpPr>
        <xdr:cNvPr id="805" name="フローチャート: 判断 804"/>
        <xdr:cNvSpPr/>
      </xdr:nvSpPr>
      <xdr:spPr>
        <a:xfrm>
          <a:off x="18605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164193</xdr:rowOff>
    </xdr:from>
    <xdr:to>
      <xdr:col>116</xdr:col>
      <xdr:colOff>114300</xdr:colOff>
      <xdr:row>84</xdr:row>
      <xdr:rowOff>94343</xdr:rowOff>
    </xdr:to>
    <xdr:sp macro="" textlink="">
      <xdr:nvSpPr>
        <xdr:cNvPr id="811" name="楕円 810"/>
        <xdr:cNvSpPr/>
      </xdr:nvSpPr>
      <xdr:spPr>
        <a:xfrm>
          <a:off x="221107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142620</xdr:rowOff>
    </xdr:from>
    <xdr:ext cx="469744" cy="259045"/>
    <xdr:sp macro="" textlink="">
      <xdr:nvSpPr>
        <xdr:cNvPr id="812" name="【消防施設】&#10;一人当たり面積該当値テキスト"/>
        <xdr:cNvSpPr txBox="1"/>
      </xdr:nvSpPr>
      <xdr:spPr>
        <a:xfrm>
          <a:off x="22199600" y="1437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3629</xdr:rowOff>
    </xdr:from>
    <xdr:to>
      <xdr:col>112</xdr:col>
      <xdr:colOff>38100</xdr:colOff>
      <xdr:row>84</xdr:row>
      <xdr:rowOff>105229</xdr:rowOff>
    </xdr:to>
    <xdr:sp macro="" textlink="">
      <xdr:nvSpPr>
        <xdr:cNvPr id="813" name="楕円 812"/>
        <xdr:cNvSpPr/>
      </xdr:nvSpPr>
      <xdr:spPr>
        <a:xfrm>
          <a:off x="2127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43543</xdr:rowOff>
    </xdr:from>
    <xdr:to>
      <xdr:col>116</xdr:col>
      <xdr:colOff>63500</xdr:colOff>
      <xdr:row>84</xdr:row>
      <xdr:rowOff>54429</xdr:rowOff>
    </xdr:to>
    <xdr:cxnSp macro="">
      <xdr:nvCxnSpPr>
        <xdr:cNvPr id="814" name="直線コネクタ 813"/>
        <xdr:cNvCxnSpPr/>
      </xdr:nvCxnSpPr>
      <xdr:spPr>
        <a:xfrm flipV="1">
          <a:off x="21323300" y="144453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90714</xdr:rowOff>
    </xdr:from>
    <xdr:to>
      <xdr:col>107</xdr:col>
      <xdr:colOff>101600</xdr:colOff>
      <xdr:row>85</xdr:row>
      <xdr:rowOff>20864</xdr:rowOff>
    </xdr:to>
    <xdr:sp macro="" textlink="">
      <xdr:nvSpPr>
        <xdr:cNvPr id="815" name="楕円 814"/>
        <xdr:cNvSpPr/>
      </xdr:nvSpPr>
      <xdr:spPr>
        <a:xfrm>
          <a:off x="20383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141514</xdr:rowOff>
    </xdr:to>
    <xdr:cxnSp macro="">
      <xdr:nvCxnSpPr>
        <xdr:cNvPr id="816" name="直線コネクタ 815"/>
        <xdr:cNvCxnSpPr/>
      </xdr:nvCxnSpPr>
      <xdr:spPr>
        <a:xfrm flipV="1">
          <a:off x="20434300" y="144562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17" name="楕円 816"/>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141514</xdr:rowOff>
    </xdr:from>
    <xdr:to>
      <xdr:col>107</xdr:col>
      <xdr:colOff>50800</xdr:colOff>
      <xdr:row>85</xdr:row>
      <xdr:rowOff>13607</xdr:rowOff>
    </xdr:to>
    <xdr:cxnSp macro="">
      <xdr:nvCxnSpPr>
        <xdr:cNvPr id="818" name="直線コネクタ 817"/>
        <xdr:cNvCxnSpPr/>
      </xdr:nvCxnSpPr>
      <xdr:spPr>
        <a:xfrm flipV="1">
          <a:off x="19545300" y="145433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9" name="楕円 818"/>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57150</xdr:rowOff>
    </xdr:to>
    <xdr:cxnSp macro="">
      <xdr:nvCxnSpPr>
        <xdr:cNvPr id="820" name="直線コネクタ 819"/>
        <xdr:cNvCxnSpPr/>
      </xdr:nvCxnSpPr>
      <xdr:spPr>
        <a:xfrm flipV="1">
          <a:off x="18656300" y="145868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1" name="n_1aveValue【消防施設】&#10;一人当たり面積"/>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22" name="n_2aveValue【消防施設】&#10;一人当たり面積"/>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823" name="n_3aveValue【消防施設】&#10;一人当たり面積"/>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151691</xdr:rowOff>
    </xdr:from>
    <xdr:ext cx="469744" cy="259045"/>
    <xdr:sp macro="" textlink="">
      <xdr:nvSpPr>
        <xdr:cNvPr id="824" name="n_4aveValue【消防施設】&#10;一人当たり面積"/>
        <xdr:cNvSpPr txBox="1"/>
      </xdr:nvSpPr>
      <xdr:spPr>
        <a:xfrm>
          <a:off x="18421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96356</xdr:rowOff>
    </xdr:from>
    <xdr:ext cx="469744" cy="259045"/>
    <xdr:sp macro="" textlink="">
      <xdr:nvSpPr>
        <xdr:cNvPr id="825" name="n_1mainValue【消防施設】&#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11991</xdr:rowOff>
    </xdr:from>
    <xdr:ext cx="469744" cy="259045"/>
    <xdr:sp macro="" textlink="">
      <xdr:nvSpPr>
        <xdr:cNvPr id="826" name="n_2mainValue【消防施設】&#10;一人当たり面積"/>
        <xdr:cNvSpPr txBox="1"/>
      </xdr:nvSpPr>
      <xdr:spPr>
        <a:xfrm>
          <a:off x="20199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827" name="n_3mainValue【消防施設】&#10;一人当たり面積"/>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28" name="n_4main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0" name="直線コネクタ 83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1" name="テキスト ボックス 84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2" name="直線コネクタ 84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3" name="テキスト ボックス 84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4" name="直線コネクタ 84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5" name="テキスト ボックス 84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6" name="直線コネクタ 84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7" name="テキスト ボックス 84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851" name="直線コネクタ 850"/>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852" name="【庁舎】&#10;有形固定資産減価償却率最小値テキスト"/>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853" name="直線コネクタ 852"/>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854" name="【庁舎】&#10;有形固定資産減価償却率最大値テキスト"/>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855" name="直線コネクタ 854"/>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6" name="【庁舎】&#10;有形固定資産減価償却率平均値テキスト"/>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7" name="フローチャート: 判断 856"/>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858" name="フローチャート: 判断 857"/>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859" name="フローチャート: 判断 858"/>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60" name="フローチャート: 判断 859"/>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861" name="フローチャート: 判断 860"/>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148844</xdr:rowOff>
    </xdr:from>
    <xdr:to>
      <xdr:col>85</xdr:col>
      <xdr:colOff>177800</xdr:colOff>
      <xdr:row>106</xdr:row>
      <xdr:rowOff>78994</xdr:rowOff>
    </xdr:to>
    <xdr:sp macro="" textlink="">
      <xdr:nvSpPr>
        <xdr:cNvPr id="867" name="楕円 866"/>
        <xdr:cNvSpPr/>
      </xdr:nvSpPr>
      <xdr:spPr>
        <a:xfrm>
          <a:off x="162687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127271</xdr:rowOff>
    </xdr:from>
    <xdr:ext cx="405111" cy="259045"/>
    <xdr:sp macro="" textlink="">
      <xdr:nvSpPr>
        <xdr:cNvPr id="868" name="【庁舎】&#10;有形固定資産減価償却率該当値テキスト"/>
        <xdr:cNvSpPr txBox="1"/>
      </xdr:nvSpPr>
      <xdr:spPr>
        <a:xfrm>
          <a:off x="16357600" y="1812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96265</xdr:rowOff>
    </xdr:from>
    <xdr:to>
      <xdr:col>81</xdr:col>
      <xdr:colOff>101600</xdr:colOff>
      <xdr:row>107</xdr:row>
      <xdr:rowOff>26415</xdr:rowOff>
    </xdr:to>
    <xdr:sp macro="" textlink="">
      <xdr:nvSpPr>
        <xdr:cNvPr id="869" name="楕円 868"/>
        <xdr:cNvSpPr/>
      </xdr:nvSpPr>
      <xdr:spPr>
        <a:xfrm>
          <a:off x="15430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28194</xdr:rowOff>
    </xdr:from>
    <xdr:to>
      <xdr:col>85</xdr:col>
      <xdr:colOff>127000</xdr:colOff>
      <xdr:row>106</xdr:row>
      <xdr:rowOff>147065</xdr:rowOff>
    </xdr:to>
    <xdr:cxnSp macro="">
      <xdr:nvCxnSpPr>
        <xdr:cNvPr id="870" name="直線コネクタ 869"/>
        <xdr:cNvCxnSpPr/>
      </xdr:nvCxnSpPr>
      <xdr:spPr>
        <a:xfrm flipV="1">
          <a:off x="15481300" y="18201894"/>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89408</xdr:rowOff>
    </xdr:from>
    <xdr:to>
      <xdr:col>76</xdr:col>
      <xdr:colOff>165100</xdr:colOff>
      <xdr:row>107</xdr:row>
      <xdr:rowOff>19558</xdr:rowOff>
    </xdr:to>
    <xdr:sp macro="" textlink="">
      <xdr:nvSpPr>
        <xdr:cNvPr id="871" name="楕円 870"/>
        <xdr:cNvSpPr/>
      </xdr:nvSpPr>
      <xdr:spPr>
        <a:xfrm>
          <a:off x="14541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140208</xdr:rowOff>
    </xdr:from>
    <xdr:to>
      <xdr:col>81</xdr:col>
      <xdr:colOff>50800</xdr:colOff>
      <xdr:row>106</xdr:row>
      <xdr:rowOff>147065</xdr:rowOff>
    </xdr:to>
    <xdr:cxnSp macro="">
      <xdr:nvCxnSpPr>
        <xdr:cNvPr id="872" name="直線コネクタ 871"/>
        <xdr:cNvCxnSpPr/>
      </xdr:nvCxnSpPr>
      <xdr:spPr>
        <a:xfrm>
          <a:off x="14592300" y="183139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873" name="楕円 872"/>
        <xdr:cNvSpPr/>
      </xdr:nvSpPr>
      <xdr:spPr>
        <a:xfrm>
          <a:off x="13652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117348</xdr:rowOff>
    </xdr:from>
    <xdr:to>
      <xdr:col>76</xdr:col>
      <xdr:colOff>114300</xdr:colOff>
      <xdr:row>106</xdr:row>
      <xdr:rowOff>140208</xdr:rowOff>
    </xdr:to>
    <xdr:cxnSp macro="">
      <xdr:nvCxnSpPr>
        <xdr:cNvPr id="874" name="直線コネクタ 873"/>
        <xdr:cNvCxnSpPr/>
      </xdr:nvCxnSpPr>
      <xdr:spPr>
        <a:xfrm>
          <a:off x="13703300" y="18291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39115</xdr:rowOff>
    </xdr:from>
    <xdr:to>
      <xdr:col>67</xdr:col>
      <xdr:colOff>101600</xdr:colOff>
      <xdr:row>106</xdr:row>
      <xdr:rowOff>140715</xdr:rowOff>
    </xdr:to>
    <xdr:sp macro="" textlink="">
      <xdr:nvSpPr>
        <xdr:cNvPr id="875" name="楕円 874"/>
        <xdr:cNvSpPr/>
      </xdr:nvSpPr>
      <xdr:spPr>
        <a:xfrm>
          <a:off x="12763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89915</xdr:rowOff>
    </xdr:from>
    <xdr:to>
      <xdr:col>71</xdr:col>
      <xdr:colOff>177800</xdr:colOff>
      <xdr:row>106</xdr:row>
      <xdr:rowOff>117348</xdr:rowOff>
    </xdr:to>
    <xdr:cxnSp macro="">
      <xdr:nvCxnSpPr>
        <xdr:cNvPr id="876" name="直線コネクタ 875"/>
        <xdr:cNvCxnSpPr/>
      </xdr:nvCxnSpPr>
      <xdr:spPr>
        <a:xfrm>
          <a:off x="12814300" y="18263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150385</xdr:rowOff>
    </xdr:from>
    <xdr:ext cx="405111" cy="259045"/>
    <xdr:sp macro="" textlink="">
      <xdr:nvSpPr>
        <xdr:cNvPr id="877" name="n_1aveValue【庁舎】&#10;有形固定資産減価償却率"/>
        <xdr:cNvSpPr txBox="1"/>
      </xdr:nvSpPr>
      <xdr:spPr>
        <a:xfrm>
          <a:off x="152660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106951</xdr:rowOff>
    </xdr:from>
    <xdr:ext cx="405111" cy="259045"/>
    <xdr:sp macro="" textlink="">
      <xdr:nvSpPr>
        <xdr:cNvPr id="878" name="n_2aveValue【庁舎】&#10;有形固定資産減価償却率"/>
        <xdr:cNvSpPr txBox="1"/>
      </xdr:nvSpPr>
      <xdr:spPr>
        <a:xfrm>
          <a:off x="14389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879" name="n_3aveValue【庁舎】&#10;有形固定資産減価償却率"/>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880" name="n_4aveValue【庁舎】&#10;有形固定資産減価償却率"/>
        <xdr:cNvSpPr txBox="1"/>
      </xdr:nvSpPr>
      <xdr:spPr>
        <a:xfrm>
          <a:off x="12611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17542</xdr:rowOff>
    </xdr:from>
    <xdr:ext cx="405111" cy="259045"/>
    <xdr:sp macro="" textlink="">
      <xdr:nvSpPr>
        <xdr:cNvPr id="881" name="n_1mainValue【庁舎】&#10;有形固定資産減価償却率"/>
        <xdr:cNvSpPr txBox="1"/>
      </xdr:nvSpPr>
      <xdr:spPr>
        <a:xfrm>
          <a:off x="15266044" y="183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10685</xdr:rowOff>
    </xdr:from>
    <xdr:ext cx="405111" cy="259045"/>
    <xdr:sp macro="" textlink="">
      <xdr:nvSpPr>
        <xdr:cNvPr id="882" name="n_2mainValue【庁舎】&#10;有形固定資産減価償却率"/>
        <xdr:cNvSpPr txBox="1"/>
      </xdr:nvSpPr>
      <xdr:spPr>
        <a:xfrm>
          <a:off x="14389744" y="1835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159275</xdr:rowOff>
    </xdr:from>
    <xdr:ext cx="405111" cy="259045"/>
    <xdr:sp macro="" textlink="">
      <xdr:nvSpPr>
        <xdr:cNvPr id="883" name="n_3mainValue【庁舎】&#10;有形固定資産減価償却率"/>
        <xdr:cNvSpPr txBox="1"/>
      </xdr:nvSpPr>
      <xdr:spPr>
        <a:xfrm>
          <a:off x="135007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131842</xdr:rowOff>
    </xdr:from>
    <xdr:ext cx="405111" cy="259045"/>
    <xdr:sp macro="" textlink="">
      <xdr:nvSpPr>
        <xdr:cNvPr id="884" name="n_4mainValue【庁舎】&#10;有形固定資産減価償却率"/>
        <xdr:cNvSpPr txBox="1"/>
      </xdr:nvSpPr>
      <xdr:spPr>
        <a:xfrm>
          <a:off x="126117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907" name="直線コネクタ 906"/>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908" name="【庁舎】&#10;一人当たり面積最小値テキスト"/>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909" name="直線コネクタ 908"/>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910" name="【庁舎】&#10;一人当たり面積最大値テキスト"/>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911" name="直線コネクタ 910"/>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41419</xdr:rowOff>
    </xdr:from>
    <xdr:ext cx="469744" cy="259045"/>
    <xdr:sp macro="" textlink="">
      <xdr:nvSpPr>
        <xdr:cNvPr id="912" name="【庁舎】&#10;一人当たり面積平均値テキスト"/>
        <xdr:cNvSpPr txBox="1"/>
      </xdr:nvSpPr>
      <xdr:spPr>
        <a:xfrm>
          <a:off x="221996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913" name="フローチャート: 判断 912"/>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4" name="フローチャート: 判断 913"/>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915" name="フローチャート: 判断 914"/>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16" name="フローチャート: 判断 915"/>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917" name="フローチャート: 判断 916"/>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923" name="楕円 922"/>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924" name="【庁舎】&#10;一人当たり面積該当値テキスト"/>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64263</xdr:rowOff>
    </xdr:from>
    <xdr:to>
      <xdr:col>112</xdr:col>
      <xdr:colOff>38100</xdr:colOff>
      <xdr:row>107</xdr:row>
      <xdr:rowOff>165863</xdr:rowOff>
    </xdr:to>
    <xdr:sp macro="" textlink="">
      <xdr:nvSpPr>
        <xdr:cNvPr id="925" name="楕円 924"/>
        <xdr:cNvSpPr/>
      </xdr:nvSpPr>
      <xdr:spPr>
        <a:xfrm>
          <a:off x="21272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115063</xdr:rowOff>
    </xdr:to>
    <xdr:cxnSp macro="">
      <xdr:nvCxnSpPr>
        <xdr:cNvPr id="926" name="直線コネクタ 925"/>
        <xdr:cNvCxnSpPr/>
      </xdr:nvCxnSpPr>
      <xdr:spPr>
        <a:xfrm flipV="1">
          <a:off x="21323300" y="184556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68835</xdr:rowOff>
    </xdr:from>
    <xdr:to>
      <xdr:col>107</xdr:col>
      <xdr:colOff>101600</xdr:colOff>
      <xdr:row>107</xdr:row>
      <xdr:rowOff>170435</xdr:rowOff>
    </xdr:to>
    <xdr:sp macro="" textlink="">
      <xdr:nvSpPr>
        <xdr:cNvPr id="927" name="楕円 926"/>
        <xdr:cNvSpPr/>
      </xdr:nvSpPr>
      <xdr:spPr>
        <a:xfrm>
          <a:off x="20383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115063</xdr:rowOff>
    </xdr:from>
    <xdr:to>
      <xdr:col>111</xdr:col>
      <xdr:colOff>177800</xdr:colOff>
      <xdr:row>107</xdr:row>
      <xdr:rowOff>119635</xdr:rowOff>
    </xdr:to>
    <xdr:cxnSp macro="">
      <xdr:nvCxnSpPr>
        <xdr:cNvPr id="928" name="直線コネクタ 927"/>
        <xdr:cNvCxnSpPr/>
      </xdr:nvCxnSpPr>
      <xdr:spPr>
        <a:xfrm flipV="1">
          <a:off x="20434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29" name="楕円 928"/>
        <xdr:cNvSpPr/>
      </xdr:nvSpPr>
      <xdr:spPr>
        <a:xfrm>
          <a:off x="19494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119635</xdr:rowOff>
    </xdr:from>
    <xdr:to>
      <xdr:col>107</xdr:col>
      <xdr:colOff>50800</xdr:colOff>
      <xdr:row>107</xdr:row>
      <xdr:rowOff>119635</xdr:rowOff>
    </xdr:to>
    <xdr:cxnSp macro="">
      <xdr:nvCxnSpPr>
        <xdr:cNvPr id="930" name="直線コネクタ 929"/>
        <xdr:cNvCxnSpPr/>
      </xdr:nvCxnSpPr>
      <xdr:spPr>
        <a:xfrm>
          <a:off x="19545300" y="1846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64263</xdr:rowOff>
    </xdr:from>
    <xdr:to>
      <xdr:col>98</xdr:col>
      <xdr:colOff>38100</xdr:colOff>
      <xdr:row>107</xdr:row>
      <xdr:rowOff>165863</xdr:rowOff>
    </xdr:to>
    <xdr:sp macro="" textlink="">
      <xdr:nvSpPr>
        <xdr:cNvPr id="931" name="楕円 930"/>
        <xdr:cNvSpPr/>
      </xdr:nvSpPr>
      <xdr:spPr>
        <a:xfrm>
          <a:off x="18605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115063</xdr:rowOff>
    </xdr:from>
    <xdr:to>
      <xdr:col>102</xdr:col>
      <xdr:colOff>114300</xdr:colOff>
      <xdr:row>107</xdr:row>
      <xdr:rowOff>119635</xdr:rowOff>
    </xdr:to>
    <xdr:cxnSp macro="">
      <xdr:nvCxnSpPr>
        <xdr:cNvPr id="932" name="直線コネクタ 931"/>
        <xdr:cNvCxnSpPr/>
      </xdr:nvCxnSpPr>
      <xdr:spPr>
        <a:xfrm>
          <a:off x="18656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933" name="n_1aveValue【庁舎】&#10;一人当たり面積"/>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127525</xdr:rowOff>
    </xdr:from>
    <xdr:ext cx="469744" cy="259045"/>
    <xdr:sp macro="" textlink="">
      <xdr:nvSpPr>
        <xdr:cNvPr id="934" name="n_2aveValue【庁舎】&#10;一人当たり面積"/>
        <xdr:cNvSpPr txBox="1"/>
      </xdr:nvSpPr>
      <xdr:spPr>
        <a:xfrm>
          <a:off x="20199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935" name="n_3aveValue【庁舎】&#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10940</xdr:rowOff>
    </xdr:from>
    <xdr:ext cx="469744" cy="259045"/>
    <xdr:sp macro="" textlink="">
      <xdr:nvSpPr>
        <xdr:cNvPr id="936" name="n_4aveValue【庁舎】&#10;一人当たり面積"/>
        <xdr:cNvSpPr txBox="1"/>
      </xdr:nvSpPr>
      <xdr:spPr>
        <a:xfrm>
          <a:off x="18421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156990</xdr:rowOff>
    </xdr:from>
    <xdr:ext cx="469744" cy="259045"/>
    <xdr:sp macro="" textlink="">
      <xdr:nvSpPr>
        <xdr:cNvPr id="937" name="n_1mainValue【庁舎】&#10;一人当たり面積"/>
        <xdr:cNvSpPr txBox="1"/>
      </xdr:nvSpPr>
      <xdr:spPr>
        <a:xfrm>
          <a:off x="21075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161562</xdr:rowOff>
    </xdr:from>
    <xdr:ext cx="469744" cy="259045"/>
    <xdr:sp macro="" textlink="">
      <xdr:nvSpPr>
        <xdr:cNvPr id="938" name="n_2mainValue【庁舎】&#10;一人当たり面積"/>
        <xdr:cNvSpPr txBox="1"/>
      </xdr:nvSpPr>
      <xdr:spPr>
        <a:xfrm>
          <a:off x="20199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161562</xdr:rowOff>
    </xdr:from>
    <xdr:ext cx="469744" cy="259045"/>
    <xdr:sp macro="" textlink="">
      <xdr:nvSpPr>
        <xdr:cNvPr id="939" name="n_3mainValue【庁舎】&#10;一人当たり面積"/>
        <xdr:cNvSpPr txBox="1"/>
      </xdr:nvSpPr>
      <xdr:spPr>
        <a:xfrm>
          <a:off x="19310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156990</xdr:rowOff>
    </xdr:from>
    <xdr:ext cx="469744" cy="259045"/>
    <xdr:sp macro="" textlink="">
      <xdr:nvSpPr>
        <xdr:cNvPr id="940" name="n_4mainValue【庁舎】&#10;一人当たり面積"/>
        <xdr:cNvSpPr txBox="1"/>
      </xdr:nvSpPr>
      <xdr:spPr>
        <a:xfrm>
          <a:off x="18421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近年、施設の建て替えや大規模改修を実施したため一般廃棄物処理施設、保健センター、図書館の有形固定資産減価償却率は、類似団体数値と比較して上位に位置している。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また、類似団体と数値の差が比較的大きかった庁舎については、令和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年度に本庁舎及び複数の支所において、太陽光発電設備の設置や空調設備等の更新を実施したため、数値の改善がみられる。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当市経年比較において、平成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年度より低下傾向にあったものの令和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年度より上昇傾向にある。単年度指標においても、</a:t>
          </a:r>
          <a:r>
            <a:rPr kumimoji="1" lang="en-US" altLang="ja-JP" sz="1200">
              <a:latin typeface="ＭＳ Ｐゴシック" panose="020B0600070205080204" pitchFamily="50" charset="-128"/>
              <a:ea typeface="ＭＳ Ｐゴシック" panose="020B0600070205080204" pitchFamily="50" charset="-128"/>
            </a:rPr>
            <a:t>R03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0.569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0.596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0.593</a:t>
          </a:r>
          <a:r>
            <a:rPr kumimoji="1" lang="ja-JP" altLang="en-US" sz="1200">
              <a:latin typeface="ＭＳ Ｐゴシック" panose="020B0600070205080204" pitchFamily="50" charset="-128"/>
              <a:ea typeface="ＭＳ Ｐゴシック" panose="020B0600070205080204" pitchFamily="50" charset="-128"/>
            </a:rPr>
            <a:t>と令和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年度と同水準となった。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令和元年度までを合併特例事業債を財源とした集中投資期間とし、市債の償還を短期間に実施する短期償還を行ったが、その影響がなくなったため数値が上昇したと思われる。ただし、合併特例事業債を活用した未来投資基金の借入について、市債残高の影響を一時的なものに留めるため、早期の償還を行っていることにより、期間中は同水準が続くもの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72619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59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年度は、分子では主に公債費</a:t>
          </a:r>
          <a:r>
            <a:rPr kumimoji="1" lang="en-US" altLang="ja-JP" sz="1200">
              <a:latin typeface="ＭＳ Ｐゴシック" panose="020B0600070205080204" pitchFamily="50" charset="-128"/>
              <a:ea typeface="ＭＳ Ｐゴシック" panose="020B0600070205080204" pitchFamily="50" charset="-128"/>
            </a:rPr>
            <a:t>539,205</a:t>
          </a:r>
          <a:r>
            <a:rPr kumimoji="1" lang="ja-JP" altLang="en-US" sz="1200">
              <a:latin typeface="ＭＳ Ｐゴシック" panose="020B0600070205080204" pitchFamily="50" charset="-128"/>
              <a:ea typeface="ＭＳ Ｐゴシック" panose="020B0600070205080204" pitchFamily="50" charset="-128"/>
            </a:rPr>
            <a:t>千円増、扶助費</a:t>
          </a:r>
          <a:r>
            <a:rPr kumimoji="1" lang="en-US" altLang="ja-JP" sz="1200">
              <a:latin typeface="ＭＳ Ｐゴシック" panose="020B0600070205080204" pitchFamily="50" charset="-128"/>
              <a:ea typeface="ＭＳ Ｐゴシック" panose="020B0600070205080204" pitchFamily="50" charset="-128"/>
            </a:rPr>
            <a:t>430,787</a:t>
          </a:r>
          <a:r>
            <a:rPr kumimoji="1" lang="ja-JP" altLang="en-US" sz="1200">
              <a:latin typeface="ＭＳ Ｐゴシック" panose="020B0600070205080204" pitchFamily="50" charset="-128"/>
              <a:ea typeface="ＭＳ Ｐゴシック" panose="020B0600070205080204" pitchFamily="50" charset="-128"/>
            </a:rPr>
            <a:t>千円増等により計</a:t>
          </a:r>
          <a:r>
            <a:rPr kumimoji="1" lang="en-US" altLang="ja-JP" sz="1200">
              <a:latin typeface="ＭＳ Ｐゴシック" panose="020B0600070205080204" pitchFamily="50" charset="-128"/>
              <a:ea typeface="ＭＳ Ｐゴシック" panose="020B0600070205080204" pitchFamily="50" charset="-128"/>
            </a:rPr>
            <a:t>724,214</a:t>
          </a:r>
          <a:r>
            <a:rPr kumimoji="1" lang="ja-JP" altLang="en-US" sz="1200">
              <a:latin typeface="ＭＳ Ｐゴシック" panose="020B0600070205080204" pitchFamily="50" charset="-128"/>
              <a:ea typeface="ＭＳ Ｐゴシック" panose="020B0600070205080204" pitchFamily="50" charset="-128"/>
            </a:rPr>
            <a:t>千円の増。分母では地方交付税は</a:t>
          </a:r>
          <a:r>
            <a:rPr kumimoji="1" lang="en-US" altLang="ja-JP" sz="1200">
              <a:latin typeface="ＭＳ Ｐゴシック" panose="020B0600070205080204" pitchFamily="50" charset="-128"/>
              <a:ea typeface="ＭＳ Ｐゴシック" panose="020B0600070205080204" pitchFamily="50" charset="-128"/>
            </a:rPr>
            <a:t>347,067</a:t>
          </a:r>
          <a:r>
            <a:rPr kumimoji="1" lang="ja-JP" altLang="en-US" sz="1200">
              <a:latin typeface="ＭＳ Ｐゴシック" panose="020B0600070205080204" pitchFamily="50" charset="-128"/>
              <a:ea typeface="ＭＳ Ｐゴシック" panose="020B0600070205080204" pitchFamily="50" charset="-128"/>
            </a:rPr>
            <a:t>千円の増になったものの、臨時財政対策債が</a:t>
          </a:r>
          <a:r>
            <a:rPr kumimoji="1" lang="en-US" altLang="ja-JP" sz="1200">
              <a:latin typeface="ＭＳ Ｐゴシック" panose="020B0600070205080204" pitchFamily="50" charset="-128"/>
              <a:ea typeface="ＭＳ Ｐゴシック" panose="020B0600070205080204" pitchFamily="50" charset="-128"/>
            </a:rPr>
            <a:t>377,758</a:t>
          </a:r>
          <a:r>
            <a:rPr kumimoji="1" lang="ja-JP" altLang="en-US" sz="1200">
              <a:latin typeface="ＭＳ Ｐゴシック" panose="020B0600070205080204" pitchFamily="50" charset="-128"/>
              <a:ea typeface="ＭＳ Ｐゴシック" panose="020B0600070205080204" pitchFamily="50" charset="-128"/>
            </a:rPr>
            <a:t>千円の減等により計</a:t>
          </a:r>
          <a:r>
            <a:rPr kumimoji="1" lang="en-US" altLang="ja-JP" sz="1200">
              <a:latin typeface="ＭＳ Ｐゴシック" panose="020B0600070205080204" pitchFamily="50" charset="-128"/>
              <a:ea typeface="ＭＳ Ｐゴシック" panose="020B0600070205080204" pitchFamily="50" charset="-128"/>
            </a:rPr>
            <a:t>34,386</a:t>
          </a:r>
          <a:r>
            <a:rPr kumimoji="1" lang="ja-JP" altLang="en-US" sz="1200">
              <a:latin typeface="ＭＳ Ｐゴシック" panose="020B0600070205080204" pitchFamily="50" charset="-128"/>
              <a:ea typeface="ＭＳ Ｐゴシック" panose="020B0600070205080204" pitchFamily="50" charset="-128"/>
            </a:rPr>
            <a:t>千円の増に留まったため、指標が悪化した。公債費については未来投資基金の償還を早期で行っているため増加となった。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年度及び令和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年度は公債費において合併特例事業債の短期償還分は臨時的なもので経常的な経費から除外しているため一時的に数値が改善したが、今後は短期償還以前の数値付近まで戻るものと想定している。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49530</xdr:rowOff>
    </xdr:from>
    <xdr:to>
      <xdr:col>23</xdr:col>
      <xdr:colOff>133350</xdr:colOff>
      <xdr:row>67</xdr:row>
      <xdr:rowOff>96096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36530"/>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135907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8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49530</xdr:rowOff>
    </xdr:from>
    <xdr:to>
      <xdr:col>24</xdr:col>
      <xdr:colOff>12700</xdr:colOff>
      <xdr:row>60</xdr:row>
      <xdr:rowOff>49530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3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60537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370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11854</xdr:rowOff>
    </xdr:from>
    <xdr:to>
      <xdr:col>19</xdr:col>
      <xdr:colOff>133350</xdr:colOff>
      <xdr:row>61</xdr:row>
      <xdr:rowOff>95250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27404"/>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70696</xdr:rowOff>
    </xdr:from>
    <xdr:to>
      <xdr:col>15</xdr:col>
      <xdr:colOff>82550</xdr:colOff>
      <xdr:row>59</xdr:row>
      <xdr:rowOff>11854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1479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111337</xdr:rowOff>
    </xdr:from>
    <xdr:to>
      <xdr:col>15</xdr:col>
      <xdr:colOff>133350</xdr:colOff>
      <xdr:row>61</xdr:row>
      <xdr:rowOff>41487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70696</xdr:rowOff>
    </xdr:from>
    <xdr:to>
      <xdr:col>11</xdr:col>
      <xdr:colOff>31750</xdr:colOff>
      <xdr:row>61</xdr:row>
      <xdr:rowOff>14817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14796"/>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132504</xdr:rowOff>
    </xdr:from>
    <xdr:to>
      <xdr:col>15</xdr:col>
      <xdr:colOff>133350</xdr:colOff>
      <xdr:row>59</xdr:row>
      <xdr:rowOff>62654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72831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19896</xdr:rowOff>
    </xdr:from>
    <xdr:to>
      <xdr:col>11</xdr:col>
      <xdr:colOff>82550</xdr:colOff>
      <xdr:row>58</xdr:row>
      <xdr:rowOff>121496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131673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人件費については、民間企業の賃上げ状況を反映した人事院勧告に基づく給与改定により増加したものの、物件費については令和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年度と比較して微減となったことから、結果として人口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人あたりの人件費・物件費等決算額は前年度と同程度となった。</a:t>
          </a:r>
        </a:p>
        <a:p>
          <a:r>
            <a:rPr kumimoji="1" lang="ja-JP" altLang="en-US" sz="1300">
              <a:latin typeface="ＭＳ Ｐゴシック" panose="020B0600070205080204" pitchFamily="50" charset="-128"/>
              <a:ea typeface="ＭＳ Ｐゴシック" panose="020B0600070205080204" pitchFamily="50" charset="-128"/>
            </a:rPr>
            <a:t>　今後も引き続き、業務の効率化を図るとともに、時間外勤務の縮減に向けた取り組みを進めるなど人件費の抑制に努めていく。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102845</xdr:rowOff>
    </xdr:from>
    <xdr:to>
      <xdr:col>23</xdr:col>
      <xdr:colOff>133350</xdr:colOff>
      <xdr:row>87</xdr:row>
      <xdr:rowOff>164404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845"/>
          <a:ext cx="0" cy="1261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136481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05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164404</xdr:rowOff>
    </xdr:from>
    <xdr:to>
      <xdr:col>24</xdr:col>
      <xdr:colOff>12700</xdr:colOff>
      <xdr:row>87</xdr:row>
      <xdr:rowOff>164404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08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17772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102845</xdr:rowOff>
    </xdr:from>
    <xdr:to>
      <xdr:col>24</xdr:col>
      <xdr:colOff>12700</xdr:colOff>
      <xdr:row>80</xdr:row>
      <xdr:rowOff>102845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12965</xdr:rowOff>
    </xdr:from>
    <xdr:to>
      <xdr:col>23</xdr:col>
      <xdr:colOff>133350</xdr:colOff>
      <xdr:row>83</xdr:row>
      <xdr:rowOff>21653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43315"/>
          <a:ext cx="8382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103877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3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131800</xdr:rowOff>
    </xdr:from>
    <xdr:to>
      <xdr:col>23</xdr:col>
      <xdr:colOff>184150</xdr:colOff>
      <xdr:row>84</xdr:row>
      <xdr:rowOff>61950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113643</xdr:rowOff>
    </xdr:from>
    <xdr:to>
      <xdr:col>19</xdr:col>
      <xdr:colOff>133350</xdr:colOff>
      <xdr:row>83</xdr:row>
      <xdr:rowOff>21653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2543"/>
          <a:ext cx="889000" cy="7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81271</xdr:rowOff>
    </xdr:from>
    <xdr:to>
      <xdr:col>19</xdr:col>
      <xdr:colOff>184150</xdr:colOff>
      <xdr:row>84</xdr:row>
      <xdr:rowOff>11421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167648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97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73110</xdr:rowOff>
    </xdr:from>
    <xdr:to>
      <xdr:col>15</xdr:col>
      <xdr:colOff>82550</xdr:colOff>
      <xdr:row>82</xdr:row>
      <xdr:rowOff>113643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0560"/>
          <a:ext cx="889000" cy="2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169907</xdr:rowOff>
    </xdr:from>
    <xdr:to>
      <xdr:col>15</xdr:col>
      <xdr:colOff>133350</xdr:colOff>
      <xdr:row>83</xdr:row>
      <xdr:rowOff>100057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84834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149608</xdr:rowOff>
    </xdr:from>
    <xdr:to>
      <xdr:col>11</xdr:col>
      <xdr:colOff>31750</xdr:colOff>
      <xdr:row>81</xdr:row>
      <xdr:rowOff>73110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5608"/>
          <a:ext cx="889000" cy="9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87099</xdr:rowOff>
    </xdr:from>
    <xdr:to>
      <xdr:col>11</xdr:col>
      <xdr:colOff>82550</xdr:colOff>
      <xdr:row>82</xdr:row>
      <xdr:rowOff>17249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2026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35637</xdr:rowOff>
    </xdr:from>
    <xdr:to>
      <xdr:col>7</xdr:col>
      <xdr:colOff>31750</xdr:colOff>
      <xdr:row>80</xdr:row>
      <xdr:rowOff>137237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5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147414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2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133615</xdr:rowOff>
    </xdr:from>
    <xdr:to>
      <xdr:col>23</xdr:col>
      <xdr:colOff>184150</xdr:colOff>
      <xdr:row>83</xdr:row>
      <xdr:rowOff>63765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150142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142303</xdr:rowOff>
    </xdr:from>
    <xdr:to>
      <xdr:col>19</xdr:col>
      <xdr:colOff>184150</xdr:colOff>
      <xdr:row>83</xdr:row>
      <xdr:rowOff>72453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82630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70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62843</xdr:rowOff>
    </xdr:from>
    <xdr:to>
      <xdr:col>15</xdr:col>
      <xdr:colOff>133350</xdr:colOff>
      <xdr:row>82</xdr:row>
      <xdr:rowOff>164443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22310</xdr:rowOff>
    </xdr:from>
    <xdr:to>
      <xdr:col>11</xdr:col>
      <xdr:colOff>82550</xdr:colOff>
      <xdr:row>81</xdr:row>
      <xdr:rowOff>123910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134087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98808</xdr:rowOff>
    </xdr:from>
    <xdr:to>
      <xdr:col>7</xdr:col>
      <xdr:colOff>31750</xdr:colOff>
      <xdr:row>81</xdr:row>
      <xdr:rowOff>28958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13735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類似団体の平均を大きく下回っており、水準として高いものではない。</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年度は定年延長制度により定年退職者が発生しなかったため、令和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年度と比べて大きな変動は見られなかった。</a:t>
          </a:r>
        </a:p>
        <a:p>
          <a:r>
            <a:rPr kumimoji="1" lang="ja-JP" altLang="en-US" sz="1300">
              <a:latin typeface="ＭＳ Ｐゴシック" panose="020B0600070205080204" pitchFamily="50" charset="-128"/>
              <a:ea typeface="ＭＳ Ｐゴシック" panose="020B0600070205080204" pitchFamily="50" charset="-128"/>
            </a:rPr>
            <a:t>　職員給については人事院勧告に準拠することを原則としているため、基本的には大きな変動なく推移していくと見込まれるが、今後も適正な水準の確保に努めていく。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109220</xdr:rowOff>
    </xdr:from>
    <xdr:to>
      <xdr:col>81</xdr:col>
      <xdr:colOff>44450</xdr:colOff>
      <xdr:row>83</xdr:row>
      <xdr:rowOff>133350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395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109220</xdr:rowOff>
    </xdr:from>
    <xdr:to>
      <xdr:col>77</xdr:col>
      <xdr:colOff>44450</xdr:colOff>
      <xdr:row>84</xdr:row>
      <xdr:rowOff>130811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395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130811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34289</xdr:rowOff>
    </xdr:from>
    <xdr:to>
      <xdr:col>68</xdr:col>
      <xdr:colOff>152400</xdr:colOff>
      <xdr:row>84</xdr:row>
      <xdr:rowOff>58420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360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58420</xdr:rowOff>
    </xdr:from>
    <xdr:to>
      <xdr:col>77</xdr:col>
      <xdr:colOff>95250</xdr:colOff>
      <xdr:row>83</xdr:row>
      <xdr:rowOff>160020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170197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80011</xdr:rowOff>
    </xdr:from>
    <xdr:to>
      <xdr:col>73</xdr:col>
      <xdr:colOff>44450</xdr:colOff>
      <xdr:row>85</xdr:row>
      <xdr:rowOff>10161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20338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154939</xdr:rowOff>
    </xdr:from>
    <xdr:to>
      <xdr:col>64</xdr:col>
      <xdr:colOff>152400</xdr:colOff>
      <xdr:row>84</xdr:row>
      <xdr:rowOff>85089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95266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超過する職員数となっているが、これは他の類似団体と比較して面積が広く、人口密度も低いため、効率的でない業務を抱えざるを得ない現状に起因するところがある。さらに人口減少、超高齢化等が進捗する中で、新たな行政サービスの需要も増加してきているが、</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の活用をはじめとする事務の効率化を進める中で、引き続き適正な定員管理の推進を図っていく。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74506</xdr:rowOff>
    </xdr:from>
    <xdr:to>
      <xdr:col>81</xdr:col>
      <xdr:colOff>44450</xdr:colOff>
      <xdr:row>66</xdr:row>
      <xdr:rowOff>90594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902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55897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50377</xdr:rowOff>
    </xdr:from>
    <xdr:to>
      <xdr:col>77</xdr:col>
      <xdr:colOff>44450</xdr:colOff>
      <xdr:row>66</xdr:row>
      <xdr:rowOff>74506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3660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78757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2117</xdr:rowOff>
    </xdr:from>
    <xdr:to>
      <xdr:col>72</xdr:col>
      <xdr:colOff>203200</xdr:colOff>
      <xdr:row>66</xdr:row>
      <xdr:rowOff>50377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3178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141394</xdr:rowOff>
    </xdr:from>
    <xdr:to>
      <xdr:col>68</xdr:col>
      <xdr:colOff>152400</xdr:colOff>
      <xdr:row>66</xdr:row>
      <xdr:rowOff>2117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2856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39794</xdr:rowOff>
    </xdr:from>
    <xdr:to>
      <xdr:col>81</xdr:col>
      <xdr:colOff>95250</xdr:colOff>
      <xdr:row>66</xdr:row>
      <xdr:rowOff>141394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11871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23706</xdr:rowOff>
    </xdr:from>
    <xdr:to>
      <xdr:col>77</xdr:col>
      <xdr:colOff>95250</xdr:colOff>
      <xdr:row>66</xdr:row>
      <xdr:rowOff>125306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110083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171027</xdr:rowOff>
    </xdr:from>
    <xdr:to>
      <xdr:col>73</xdr:col>
      <xdr:colOff>44450</xdr:colOff>
      <xdr:row>66</xdr:row>
      <xdr:rowOff>101177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85954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122767</xdr:rowOff>
    </xdr:from>
    <xdr:to>
      <xdr:col>68</xdr:col>
      <xdr:colOff>203200</xdr:colOff>
      <xdr:row>66</xdr:row>
      <xdr:rowOff>52917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37694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90594</xdr:rowOff>
    </xdr:from>
    <xdr:to>
      <xdr:col>64</xdr:col>
      <xdr:colOff>152400</xdr:colOff>
      <xdr:row>66</xdr:row>
      <xdr:rowOff>20744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5521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年度の指数については、令和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ポイント改善している。短期償還のピークであった令和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年度の単年度実質公債費比率</a:t>
          </a:r>
          <a:r>
            <a:rPr kumimoji="1" lang="en-US" altLang="ja-JP" sz="1300">
              <a:latin typeface="ＭＳ Ｐゴシック" panose="020B0600070205080204" pitchFamily="50" charset="-128"/>
              <a:ea typeface="ＭＳ Ｐゴシック" panose="020B0600070205080204" pitchFamily="50" charset="-128"/>
            </a:rPr>
            <a:t>4.19336</a:t>
          </a:r>
          <a:r>
            <a:rPr kumimoji="1" lang="ja-JP" altLang="en-US" sz="1300">
              <a:latin typeface="ＭＳ Ｐゴシック" panose="020B0600070205080204" pitchFamily="50" charset="-128"/>
              <a:ea typeface="ＭＳ Ｐゴシック" panose="020B0600070205080204" pitchFamily="50" charset="-128"/>
            </a:rPr>
            <a:t>が無くなったことが要因となっている。単年度では未来投資基金の償還により元利償還金の額が増加したため、</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ポイントの悪化となっている。</a:t>
          </a:r>
        </a:p>
        <a:p>
          <a:r>
            <a:rPr kumimoji="1" lang="ja-JP" altLang="en-US" sz="1300">
              <a:latin typeface="ＭＳ Ｐゴシック" panose="020B0600070205080204" pitchFamily="50" charset="-128"/>
              <a:ea typeface="ＭＳ Ｐゴシック" panose="020B0600070205080204" pitchFamily="50" charset="-128"/>
            </a:rPr>
            <a:t>　集中投資期間に係る短期償還の実施により、単年度実質公債費比率は平成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年度から悪化していたが、短期償還による影響がなくなったため過去の数値付近に回帰したと思われる。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39</xdr:row>
      <xdr:rowOff>11188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6402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40</xdr:row>
      <xdr:rowOff>23585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6977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69548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69548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24133"/>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年度は、前年度までと同様に算定されなかった。地方債残高の対前年度比△</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億円や、充当可能財源（基金等）のこれまでの蓄積等により、分子がマイナスとなったことによる。</a:t>
          </a:r>
        </a:p>
        <a:p>
          <a:r>
            <a:rPr kumimoji="1" lang="ja-JP" altLang="en-US" sz="1300">
              <a:latin typeface="ＭＳ Ｐゴシック" panose="020B0600070205080204" pitchFamily="50" charset="-128"/>
              <a:ea typeface="ＭＳ Ｐゴシック" panose="020B0600070205080204" pitchFamily="50" charset="-128"/>
            </a:rPr>
            <a:t>　合併特例事業債を活用した未来投資基金を令和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ヶ年で計</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億円積み立てたことから市債発行が大幅に増加することとなるが、財政調整基金等を活用し、早期に償還することで影響を短期間に抑えることとしている。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民間企業の賃上げ状況を反映した人事院勧告に基づく給与改定により増加したものの、経常充当一般財源等の減少及び、普通交付税の再算定により地方交付税が増加したことから、経常収支比率に占める人件費の割合は相対的に減少した（</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類似団体平均をやや下回る水準にあるが引き続き、諸手当の見直し、時間外勤務の縮減など人件費の抑制を図りつつ、効率的な運営に取り組んでいく。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9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95250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6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6350</xdr:rowOff>
    </xdr:from>
    <xdr:to>
      <xdr:col>15</xdr:col>
      <xdr:colOff>98425</xdr:colOff>
      <xdr:row>35</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133350</xdr:rowOff>
    </xdr:from>
    <xdr:to>
      <xdr:col>11</xdr:col>
      <xdr:colOff>9525</xdr:colOff>
      <xdr:row>35</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91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137177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44450</xdr:rowOff>
    </xdr:from>
    <xdr:to>
      <xdr:col>15</xdr:col>
      <xdr:colOff>149225</xdr:colOff>
      <xdr:row>35</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127000</xdr:rowOff>
    </xdr:from>
    <xdr:to>
      <xdr:col>11</xdr:col>
      <xdr:colOff>60325</xdr:colOff>
      <xdr:row>35</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82550</xdr:rowOff>
    </xdr:from>
    <xdr:to>
      <xdr:col>6</xdr:col>
      <xdr:colOff>171450</xdr:colOff>
      <xdr:row>34</xdr:row>
      <xdr:rowOff>12700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22877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年度は、会計年度任用職員制度の導入に伴い、これまでの非常勤職員の賃金等が人件費に移行したことにより大きく減少した。令和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年度については、電気代を含む光熱水費の上昇や原材料等の価格高騰が影響し上昇し、令和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年度についても同程度となった。今後も物価高騰の影響を注視し、物件費の抑制に努める。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136144</xdr:rowOff>
    </xdr:from>
    <xdr:to>
      <xdr:col>82</xdr:col>
      <xdr:colOff>107950</xdr:colOff>
      <xdr:row>14</xdr:row>
      <xdr:rowOff>145288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364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145288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358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44704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35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15</xdr:row>
      <xdr:rowOff>129286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4500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85344</xdr:rowOff>
    </xdr:from>
    <xdr:to>
      <xdr:col>82</xdr:col>
      <xdr:colOff>158750</xdr:colOff>
      <xdr:row>15</xdr:row>
      <xdr:rowOff>15494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101871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165354</xdr:rowOff>
    </xdr:from>
    <xdr:to>
      <xdr:col>69</xdr:col>
      <xdr:colOff>142875</xdr:colOff>
      <xdr:row>14</xdr:row>
      <xdr:rowOff>95504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105681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78486</xdr:rowOff>
    </xdr:from>
    <xdr:to>
      <xdr:col>65</xdr:col>
      <xdr:colOff>53975</xdr:colOff>
      <xdr:row>16</xdr:row>
      <xdr:rowOff>8636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18813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年度の経常的な扶助費は、令和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年度と比較すると制度改正等により大幅な上昇となった（</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老人福祉にかかる扶助費は微減となったものの、生活保護関連経費や児童手当、こども医療費助成等の児童福祉にかかる扶助費は増額となった。障害者総合支援関連経費についても増加傾向にあることから、今後も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超高齢社会への移行を反映し、経常経費充当一般財源において、後期高齢者医療事業、及び、介護保険事業への繰出金の増加傾向が続いている。令和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年度は介護保険事業が微減となったが、令和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年度に比べ、合せて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億円程度増加している。</a:t>
          </a:r>
        </a:p>
        <a:p>
          <a:r>
            <a:rPr kumimoji="1" lang="ja-JP" altLang="en-US" sz="1300">
              <a:latin typeface="ＭＳ Ｐゴシック" panose="020B0600070205080204" pitchFamily="50" charset="-128"/>
              <a:ea typeface="ＭＳ Ｐゴシック" panose="020B0600070205080204" pitchFamily="50" charset="-128"/>
            </a:rPr>
            <a:t>　後期高齢者医療事業、及び、介護保険事業への繰出金の増額は今後も避けられないと考えられることから、他の経常経費の抑制に努める。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161290</xdr:rowOff>
    </xdr:from>
    <xdr:to>
      <xdr:col>82</xdr:col>
      <xdr:colOff>107950</xdr:colOff>
      <xdr:row>61</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619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4140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99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50817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110490</xdr:rowOff>
    </xdr:from>
    <xdr:to>
      <xdr:col>82</xdr:col>
      <xdr:colOff>158750</xdr:colOff>
      <xdr:row>62</xdr:row>
      <xdr:rowOff>40640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19067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110490</xdr:rowOff>
    </xdr:from>
    <xdr:to>
      <xdr:col>78</xdr:col>
      <xdr:colOff>120650</xdr:colOff>
      <xdr:row>62</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25417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65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松阪市は、し尿処理・常備消防業務等を一部事務組合で行っているため、類似団体平均値に比べて経常収支比率が高い。</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年度は対象クラブ数の増加による放課後児童クラブ活動事業補助金等により微増となった。</a:t>
          </a:r>
        </a:p>
        <a:p>
          <a:r>
            <a:rPr kumimoji="1" lang="ja-JP" altLang="en-US" sz="1200">
              <a:latin typeface="ＭＳ Ｐゴシック" panose="020B0600070205080204" pitchFamily="50" charset="-128"/>
              <a:ea typeface="ＭＳ Ｐゴシック" panose="020B0600070205080204" pitchFamily="50" charset="-128"/>
            </a:rPr>
            <a:t>　繰出金については、法適用企業に対しては繰出基準を基本として、経営の健全化を求めるとともに、一部事務組合等の適正化、「補助金等に関する基本方針」に基づく補助金等の適正執行を徹底する。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83457</xdr:rowOff>
    </xdr:from>
    <xdr:to>
      <xdr:col>82</xdr:col>
      <xdr:colOff>107950</xdr:colOff>
      <xdr:row>38</xdr:row>
      <xdr:rowOff>116115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985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39915</xdr:rowOff>
    </xdr:from>
    <xdr:to>
      <xdr:col>78</xdr:col>
      <xdr:colOff>69850</xdr:colOff>
      <xdr:row>38</xdr:row>
      <xdr:rowOff>83457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55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39915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533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39</xdr:row>
      <xdr:rowOff>9978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33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65315</xdr:rowOff>
    </xdr:from>
    <xdr:to>
      <xdr:col>82</xdr:col>
      <xdr:colOff>158750</xdr:colOff>
      <xdr:row>38</xdr:row>
      <xdr:rowOff>166915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37392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32657</xdr:rowOff>
    </xdr:from>
    <xdr:to>
      <xdr:col>78</xdr:col>
      <xdr:colOff>120650</xdr:colOff>
      <xdr:row>38</xdr:row>
      <xdr:rowOff>134257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119034</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138793</xdr:rowOff>
    </xdr:from>
    <xdr:to>
      <xdr:col>69</xdr:col>
      <xdr:colOff>142875</xdr:colOff>
      <xdr:row>38</xdr:row>
      <xdr:rowOff>68943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53720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130628</xdr:rowOff>
    </xdr:from>
    <xdr:to>
      <xdr:col>65</xdr:col>
      <xdr:colOff>53975</xdr:colOff>
      <xdr:row>39</xdr:row>
      <xdr:rowOff>60778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45555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令和元年度から数値は減少傾向で推移していたが、令和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増加している。これは短期償還の影響はなくなったものの、未来投資基金の積み立てに要した合併特例事業債の償還を短期間で行っているためで、今後数年間は数値の上昇が見込まれる。また、金利は上昇傾向にあることから、利子の増加が見込まれ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63319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80061"/>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76</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08214"/>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51543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78014</xdr:rowOff>
    </xdr:from>
    <xdr:to>
      <xdr:col>15</xdr:col>
      <xdr:colOff>98425</xdr:colOff>
      <xdr:row>76</xdr:row>
      <xdr:rowOff>84545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082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84545</xdr:rowOff>
    </xdr:from>
    <xdr:to>
      <xdr:col>11</xdr:col>
      <xdr:colOff>9525</xdr:colOff>
      <xdr:row>76</xdr:row>
      <xdr:rowOff>143329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1474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12519</xdr:rowOff>
    </xdr:from>
    <xdr:to>
      <xdr:col>24</xdr:col>
      <xdr:colOff>76200</xdr:colOff>
      <xdr:row>77</xdr:row>
      <xdr:rowOff>114119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29046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5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27214</xdr:rowOff>
    </xdr:from>
    <xdr:to>
      <xdr:col>15</xdr:col>
      <xdr:colOff>149225</xdr:colOff>
      <xdr:row>76</xdr:row>
      <xdr:rowOff>128814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138992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33745</xdr:rowOff>
    </xdr:from>
    <xdr:to>
      <xdr:col>11</xdr:col>
      <xdr:colOff>60325</xdr:colOff>
      <xdr:row>76</xdr:row>
      <xdr:rowOff>135345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145523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年度は扶助費や繰出金等が前年度対比で増額となったこと、また、歳入においては、地方交付税や法人事業税交付金等は増額となったものの、臨時財政対策債の減額もあり前年度に比べて増加した。</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129287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126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06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52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77</xdr:row>
      <xdr:rowOff>69850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5204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42860</xdr:rowOff>
    </xdr:from>
    <xdr:to>
      <xdr:col>29</xdr:col>
      <xdr:colOff>127000</xdr:colOff>
      <xdr:row>12</xdr:row>
      <xdr:rowOff>169184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47885"/>
          <a:ext cx="647700" cy="126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117345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36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169184</xdr:rowOff>
    </xdr:from>
    <xdr:to>
      <xdr:col>26</xdr:col>
      <xdr:colOff>50800</xdr:colOff>
      <xdr:row>13</xdr:row>
      <xdr:rowOff>79802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74209"/>
          <a:ext cx="698500" cy="82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160916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51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79802</xdr:rowOff>
    </xdr:from>
    <xdr:to>
      <xdr:col>22</xdr:col>
      <xdr:colOff>114300</xdr:colOff>
      <xdr:row>13</xdr:row>
      <xdr:rowOff>103805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56277"/>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30202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9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103805</xdr:rowOff>
    </xdr:from>
    <xdr:to>
      <xdr:col>18</xdr:col>
      <xdr:colOff>177800</xdr:colOff>
      <xdr:row>15</xdr:row>
      <xdr:rowOff>22789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80280"/>
          <a:ext cx="698500" cy="261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117710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5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163510</xdr:rowOff>
    </xdr:from>
    <xdr:to>
      <xdr:col>29</xdr:col>
      <xdr:colOff>177800</xdr:colOff>
      <xdr:row>12</xdr:row>
      <xdr:rowOff>93660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9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72087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0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118384</xdr:rowOff>
    </xdr:from>
    <xdr:to>
      <xdr:col>26</xdr:col>
      <xdr:colOff>101600</xdr:colOff>
      <xdr:row>13</xdr:row>
      <xdr:rowOff>48534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2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58711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92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29002</xdr:rowOff>
    </xdr:from>
    <xdr:to>
      <xdr:col>22</xdr:col>
      <xdr:colOff>165100</xdr:colOff>
      <xdr:row>13</xdr:row>
      <xdr:rowOff>130602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05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140779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7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53005</xdr:rowOff>
    </xdr:from>
    <xdr:to>
      <xdr:col>19</xdr:col>
      <xdr:colOff>38100</xdr:colOff>
      <xdr:row>13</xdr:row>
      <xdr:rowOff>154605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2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164782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9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143439</xdr:rowOff>
    </xdr:from>
    <xdr:to>
      <xdr:col>15</xdr:col>
      <xdr:colOff>101600</xdr:colOff>
      <xdr:row>15</xdr:row>
      <xdr:rowOff>73589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91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83766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6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89144</xdr:rowOff>
    </xdr:from>
    <xdr:to>
      <xdr:col>29</xdr:col>
      <xdr:colOff>127000</xdr:colOff>
      <xdr:row>37</xdr:row>
      <xdr:rowOff>304577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13844"/>
          <a:ext cx="647700" cy="21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59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214691</xdr:rowOff>
    </xdr:from>
    <xdr:to>
      <xdr:col>26</xdr:col>
      <xdr:colOff>50800</xdr:colOff>
      <xdr:row>37</xdr:row>
      <xdr:rowOff>304577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339391"/>
          <a:ext cx="698500" cy="89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3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119959</xdr:rowOff>
    </xdr:from>
    <xdr:to>
      <xdr:col>22</xdr:col>
      <xdr:colOff>114300</xdr:colOff>
      <xdr:row>37</xdr:row>
      <xdr:rowOff>214691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073209"/>
          <a:ext cx="698500" cy="26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48544</xdr:rowOff>
    </xdr:from>
    <xdr:to>
      <xdr:col>18</xdr:col>
      <xdr:colOff>177800</xdr:colOff>
      <xdr:row>36</xdr:row>
      <xdr:rowOff>119959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01794"/>
          <a:ext cx="698500" cy="71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136928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9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38344</xdr:rowOff>
    </xdr:from>
    <xdr:to>
      <xdr:col>29</xdr:col>
      <xdr:colOff>177800</xdr:colOff>
      <xdr:row>37</xdr:row>
      <xdr:rowOff>139944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6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10421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3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253777</xdr:rowOff>
    </xdr:from>
    <xdr:to>
      <xdr:col>26</xdr:col>
      <xdr:colOff>101600</xdr:colOff>
      <xdr:row>38</xdr:row>
      <xdr:rowOff>12477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7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340154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64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163891</xdr:rowOff>
    </xdr:from>
    <xdr:to>
      <xdr:col>22</xdr:col>
      <xdr:colOff>165100</xdr:colOff>
      <xdr:row>37</xdr:row>
      <xdr:rowOff>265491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8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250268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7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69159</xdr:rowOff>
    </xdr:from>
    <xdr:to>
      <xdr:col>19</xdr:col>
      <xdr:colOff>38100</xdr:colOff>
      <xdr:row>36</xdr:row>
      <xdr:rowOff>170759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2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180936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9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340644</xdr:rowOff>
    </xdr:from>
    <xdr:to>
      <xdr:col>15</xdr:col>
      <xdr:colOff>101600</xdr:colOff>
      <xdr:row>36</xdr:row>
      <xdr:rowOff>99344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50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109521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1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3272</xdr:rowOff>
    </xdr:from>
    <xdr:to>
      <xdr:col>24</xdr:col>
      <xdr:colOff>63500</xdr:colOff>
      <xdr:row>32</xdr:row>
      <xdr:rowOff>35047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489672"/>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165991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5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3272</xdr:rowOff>
    </xdr:from>
    <xdr:to>
      <xdr:col>19</xdr:col>
      <xdr:colOff>177800</xdr:colOff>
      <xdr:row>32</xdr:row>
      <xdr:rowOff>9672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48967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145371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9672</xdr:rowOff>
    </xdr:from>
    <xdr:to>
      <xdr:col>15</xdr:col>
      <xdr:colOff>50800</xdr:colOff>
      <xdr:row>32</xdr:row>
      <xdr:rowOff>127310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96072"/>
          <a:ext cx="889000" cy="1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127310</xdr:rowOff>
    </xdr:from>
    <xdr:to>
      <xdr:col>10</xdr:col>
      <xdr:colOff>114300</xdr:colOff>
      <xdr:row>35</xdr:row>
      <xdr:rowOff>78618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13710"/>
          <a:ext cx="889000" cy="46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122694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83603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155697</xdr:rowOff>
    </xdr:from>
    <xdr:to>
      <xdr:col>24</xdr:col>
      <xdr:colOff>114300</xdr:colOff>
      <xdr:row>32</xdr:row>
      <xdr:rowOff>85847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7124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2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123922</xdr:rowOff>
    </xdr:from>
    <xdr:to>
      <xdr:col>20</xdr:col>
      <xdr:colOff>38100</xdr:colOff>
      <xdr:row>32</xdr:row>
      <xdr:rowOff>54072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3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70599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21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130322</xdr:rowOff>
    </xdr:from>
    <xdr:to>
      <xdr:col>15</xdr:col>
      <xdr:colOff>101600</xdr:colOff>
      <xdr:row>32</xdr:row>
      <xdr:rowOff>60472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4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76999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22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76510</xdr:rowOff>
    </xdr:from>
    <xdr:to>
      <xdr:col>10</xdr:col>
      <xdr:colOff>165100</xdr:colOff>
      <xdr:row>33</xdr:row>
      <xdr:rowOff>6660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23187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33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27818</xdr:rowOff>
    </xdr:from>
    <xdr:to>
      <xdr:col>6</xdr:col>
      <xdr:colOff>38100</xdr:colOff>
      <xdr:row>35</xdr:row>
      <xdr:rowOff>129418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145945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21324</xdr:rowOff>
    </xdr:from>
    <xdr:to>
      <xdr:col>24</xdr:col>
      <xdr:colOff>63500</xdr:colOff>
      <xdr:row>57</xdr:row>
      <xdr:rowOff>86931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93974"/>
          <a:ext cx="838200" cy="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21324</xdr:rowOff>
    </xdr:from>
    <xdr:to>
      <xdr:col>19</xdr:col>
      <xdr:colOff>177800</xdr:colOff>
      <xdr:row>57</xdr:row>
      <xdr:rowOff>93142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93974"/>
          <a:ext cx="889000" cy="7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0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93142</xdr:rowOff>
    </xdr:from>
    <xdr:to>
      <xdr:col>15</xdr:col>
      <xdr:colOff>50800</xdr:colOff>
      <xdr:row>59</xdr:row>
      <xdr:rowOff>89141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5792"/>
          <a:ext cx="889000" cy="3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124993</xdr:rowOff>
    </xdr:from>
    <xdr:to>
      <xdr:col>10</xdr:col>
      <xdr:colOff>114300</xdr:colOff>
      <xdr:row>59</xdr:row>
      <xdr:rowOff>89141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97643"/>
          <a:ext cx="889000" cy="30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167556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32580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36131</xdr:rowOff>
    </xdr:from>
    <xdr:to>
      <xdr:col>24</xdr:col>
      <xdr:colOff>114300</xdr:colOff>
      <xdr:row>57</xdr:row>
      <xdr:rowOff>137731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14558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141974</xdr:rowOff>
    </xdr:from>
    <xdr:to>
      <xdr:col>20</xdr:col>
      <xdr:colOff>38100</xdr:colOff>
      <xdr:row>57</xdr:row>
      <xdr:rowOff>72124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4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63251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3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42342</xdr:rowOff>
    </xdr:from>
    <xdr:to>
      <xdr:col>15</xdr:col>
      <xdr:colOff>101600</xdr:colOff>
      <xdr:row>57</xdr:row>
      <xdr:rowOff>143942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135069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38341</xdr:rowOff>
    </xdr:from>
    <xdr:to>
      <xdr:col>10</xdr:col>
      <xdr:colOff>165100</xdr:colOff>
      <xdr:row>59</xdr:row>
      <xdr:rowOff>139941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131068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4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74193</xdr:rowOff>
    </xdr:from>
    <xdr:to>
      <xdr:col>6</xdr:col>
      <xdr:colOff>38100</xdr:colOff>
      <xdr:row>58</xdr:row>
      <xdr:rowOff>4343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20870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82006</xdr:rowOff>
    </xdr:from>
    <xdr:to>
      <xdr:col>24</xdr:col>
      <xdr:colOff>63500</xdr:colOff>
      <xdr:row>76</xdr:row>
      <xdr:rowOff>89953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12206"/>
          <a:ext cx="8382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165226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5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82006</xdr:rowOff>
    </xdr:from>
    <xdr:to>
      <xdr:col>19</xdr:col>
      <xdr:colOff>177800</xdr:colOff>
      <xdr:row>76</xdr:row>
      <xdr:rowOff>107696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12206"/>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139318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31060</xdr:rowOff>
    </xdr:from>
    <xdr:to>
      <xdr:col>15</xdr:col>
      <xdr:colOff>50800</xdr:colOff>
      <xdr:row>76</xdr:row>
      <xdr:rowOff>107696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61260"/>
          <a:ext cx="889000" cy="7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148679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31060</xdr:rowOff>
    </xdr:from>
    <xdr:to>
      <xdr:col>10</xdr:col>
      <xdr:colOff>114300</xdr:colOff>
      <xdr:row>76</xdr:row>
      <xdr:rowOff>90388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61260"/>
          <a:ext cx="889000" cy="5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39153</xdr:rowOff>
    </xdr:from>
    <xdr:to>
      <xdr:col>24</xdr:col>
      <xdr:colOff>114300</xdr:colOff>
      <xdr:row>76</xdr:row>
      <xdr:rowOff>140753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17580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31206</xdr:rowOff>
    </xdr:from>
    <xdr:to>
      <xdr:col>20</xdr:col>
      <xdr:colOff>38100</xdr:colOff>
      <xdr:row>76</xdr:row>
      <xdr:rowOff>132806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123933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56896</xdr:rowOff>
    </xdr:from>
    <xdr:to>
      <xdr:col>15</xdr:col>
      <xdr:colOff>101600</xdr:colOff>
      <xdr:row>76</xdr:row>
      <xdr:rowOff>158496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149623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151710</xdr:rowOff>
    </xdr:from>
    <xdr:to>
      <xdr:col>10</xdr:col>
      <xdr:colOff>165100</xdr:colOff>
      <xdr:row>76</xdr:row>
      <xdr:rowOff>81860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98388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39588</xdr:rowOff>
    </xdr:from>
    <xdr:to>
      <xdr:col>6</xdr:col>
      <xdr:colOff>38100</xdr:colOff>
      <xdr:row>76</xdr:row>
      <xdr:rowOff>141188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157715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54857</xdr:rowOff>
    </xdr:from>
    <xdr:to>
      <xdr:col>24</xdr:col>
      <xdr:colOff>62865</xdr:colOff>
      <xdr:row>98</xdr:row>
      <xdr:rowOff>153481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5357"/>
          <a:ext cx="1270" cy="147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157308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153481</xdr:rowOff>
    </xdr:from>
    <xdr:to>
      <xdr:col>24</xdr:col>
      <xdr:colOff>152400</xdr:colOff>
      <xdr:row>98</xdr:row>
      <xdr:rowOff>153481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5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6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54857</xdr:rowOff>
    </xdr:from>
    <xdr:to>
      <xdr:col>24</xdr:col>
      <xdr:colOff>152400</xdr:colOff>
      <xdr:row>90</xdr:row>
      <xdr:rowOff>54857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53485</xdr:rowOff>
    </xdr:from>
    <xdr:to>
      <xdr:col>24</xdr:col>
      <xdr:colOff>63500</xdr:colOff>
      <xdr:row>95</xdr:row>
      <xdr:rowOff>10117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69785"/>
          <a:ext cx="838200" cy="1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102728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19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124301</xdr:rowOff>
    </xdr:from>
    <xdr:to>
      <xdr:col>24</xdr:col>
      <xdr:colOff>114300</xdr:colOff>
      <xdr:row>95</xdr:row>
      <xdr:rowOff>54451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4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28829</xdr:rowOff>
    </xdr:from>
    <xdr:to>
      <xdr:col>19</xdr:col>
      <xdr:colOff>177800</xdr:colOff>
      <xdr:row>95</xdr:row>
      <xdr:rowOff>10117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630779"/>
          <a:ext cx="889000" cy="66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166167</xdr:rowOff>
    </xdr:from>
    <xdr:to>
      <xdr:col>20</xdr:col>
      <xdr:colOff>38100</xdr:colOff>
      <xdr:row>96</xdr:row>
      <xdr:rowOff>96317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87444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28829</xdr:rowOff>
    </xdr:from>
    <xdr:to>
      <xdr:col>15</xdr:col>
      <xdr:colOff>50800</xdr:colOff>
      <xdr:row>95</xdr:row>
      <xdr:rowOff>143880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630779"/>
          <a:ext cx="889000" cy="8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108266</xdr:rowOff>
    </xdr:from>
    <xdr:to>
      <xdr:col>15</xdr:col>
      <xdr:colOff>101600</xdr:colOff>
      <xdr:row>94</xdr:row>
      <xdr:rowOff>38416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29543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4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143880</xdr:rowOff>
    </xdr:from>
    <xdr:to>
      <xdr:col>10</xdr:col>
      <xdr:colOff>114300</xdr:colOff>
      <xdr:row>96</xdr:row>
      <xdr:rowOff>35230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31630"/>
          <a:ext cx="889000" cy="6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167244</xdr:rowOff>
    </xdr:from>
    <xdr:to>
      <xdr:col>10</xdr:col>
      <xdr:colOff>165100</xdr:colOff>
      <xdr:row>98</xdr:row>
      <xdr:rowOff>97394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88521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58365</xdr:rowOff>
    </xdr:from>
    <xdr:to>
      <xdr:col>6</xdr:col>
      <xdr:colOff>38100</xdr:colOff>
      <xdr:row>98</xdr:row>
      <xdr:rowOff>159965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151092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2685</xdr:rowOff>
    </xdr:from>
    <xdr:to>
      <xdr:col>24</xdr:col>
      <xdr:colOff>114300</xdr:colOff>
      <xdr:row>94</xdr:row>
      <xdr:rowOff>104285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25562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7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130767</xdr:rowOff>
    </xdr:from>
    <xdr:to>
      <xdr:col>20</xdr:col>
      <xdr:colOff>38100</xdr:colOff>
      <xdr:row>95</xdr:row>
      <xdr:rowOff>60917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77444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2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149479</xdr:rowOff>
    </xdr:from>
    <xdr:to>
      <xdr:col>15</xdr:col>
      <xdr:colOff>101600</xdr:colOff>
      <xdr:row>91</xdr:row>
      <xdr:rowOff>79629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5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96156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35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93080</xdr:rowOff>
    </xdr:from>
    <xdr:to>
      <xdr:col>10</xdr:col>
      <xdr:colOff>165100</xdr:colOff>
      <xdr:row>96</xdr:row>
      <xdr:rowOff>23230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39757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155880</xdr:rowOff>
    </xdr:from>
    <xdr:to>
      <xdr:col>6</xdr:col>
      <xdr:colOff>38100</xdr:colOff>
      <xdr:row>96</xdr:row>
      <xdr:rowOff>86030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102557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31028</xdr:rowOff>
    </xdr:from>
    <xdr:to>
      <xdr:col>54</xdr:col>
      <xdr:colOff>189865</xdr:colOff>
      <xdr:row>39</xdr:row>
      <xdr:rowOff>97279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203228"/>
          <a:ext cx="1270" cy="58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101106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8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97279</xdr:rowOff>
    </xdr:from>
    <xdr:to>
      <xdr:col>55</xdr:col>
      <xdr:colOff>88900</xdr:colOff>
      <xdr:row>39</xdr:row>
      <xdr:rowOff>97279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149155</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9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31028</xdr:rowOff>
    </xdr:from>
    <xdr:to>
      <xdr:col>55</xdr:col>
      <xdr:colOff>88900</xdr:colOff>
      <xdr:row>36</xdr:row>
      <xdr:rowOff>31028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2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31028</xdr:rowOff>
    </xdr:from>
    <xdr:to>
      <xdr:col>55</xdr:col>
      <xdr:colOff>0</xdr:colOff>
      <xdr:row>36</xdr:row>
      <xdr:rowOff>72720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03228"/>
          <a:ext cx="8382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29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35647</xdr:rowOff>
    </xdr:from>
    <xdr:to>
      <xdr:col>55</xdr:col>
      <xdr:colOff>50800</xdr:colOff>
      <xdr:row>38</xdr:row>
      <xdr:rowOff>137247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5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72720</xdr:rowOff>
    </xdr:from>
    <xdr:to>
      <xdr:col>50</xdr:col>
      <xdr:colOff>114300</xdr:colOff>
      <xdr:row>37</xdr:row>
      <xdr:rowOff>30581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44920"/>
          <a:ext cx="889000" cy="1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18154</xdr:rowOff>
    </xdr:from>
    <xdr:to>
      <xdr:col>50</xdr:col>
      <xdr:colOff>165100</xdr:colOff>
      <xdr:row>38</xdr:row>
      <xdr:rowOff>119754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110881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158282</xdr:rowOff>
    </xdr:from>
    <xdr:to>
      <xdr:col>45</xdr:col>
      <xdr:colOff>177800</xdr:colOff>
      <xdr:row>37</xdr:row>
      <xdr:rowOff>30581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301782"/>
          <a:ext cx="889000" cy="107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65387</xdr:rowOff>
    </xdr:from>
    <xdr:to>
      <xdr:col>46</xdr:col>
      <xdr:colOff>38100</xdr:colOff>
      <xdr:row>38</xdr:row>
      <xdr:rowOff>166987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8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158114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158282</xdr:rowOff>
    </xdr:from>
    <xdr:to>
      <xdr:col>41</xdr:col>
      <xdr:colOff>50800</xdr:colOff>
      <xdr:row>37</xdr:row>
      <xdr:rowOff>126028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301782"/>
          <a:ext cx="889000" cy="116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3338</xdr:rowOff>
    </xdr:from>
    <xdr:to>
      <xdr:col>41</xdr:col>
      <xdr:colOff>101600</xdr:colOff>
      <xdr:row>32</xdr:row>
      <xdr:rowOff>104938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96065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152135</xdr:rowOff>
    </xdr:from>
    <xdr:to>
      <xdr:col>36</xdr:col>
      <xdr:colOff>165100</xdr:colOff>
      <xdr:row>39</xdr:row>
      <xdr:rowOff>82285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66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73412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7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151678</xdr:rowOff>
    </xdr:from>
    <xdr:to>
      <xdr:col>55</xdr:col>
      <xdr:colOff>50800</xdr:colOff>
      <xdr:row>36</xdr:row>
      <xdr:rowOff>81828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104705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21920</xdr:rowOff>
    </xdr:from>
    <xdr:to>
      <xdr:col>50</xdr:col>
      <xdr:colOff>165100</xdr:colOff>
      <xdr:row>36</xdr:row>
      <xdr:rowOff>123520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140047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151231</xdr:rowOff>
    </xdr:from>
    <xdr:to>
      <xdr:col>46</xdr:col>
      <xdr:colOff>38100</xdr:colOff>
      <xdr:row>37</xdr:row>
      <xdr:rowOff>81381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97908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107482</xdr:rowOff>
    </xdr:from>
    <xdr:to>
      <xdr:col>41</xdr:col>
      <xdr:colOff>101600</xdr:colOff>
      <xdr:row>31</xdr:row>
      <xdr:rowOff>37632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2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54159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02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75228</xdr:rowOff>
    </xdr:from>
    <xdr:to>
      <xdr:col>36</xdr:col>
      <xdr:colOff>165100</xdr:colOff>
      <xdr:row>38</xdr:row>
      <xdr:rowOff>5378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21905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15151</xdr:rowOff>
    </xdr:from>
    <xdr:to>
      <xdr:col>55</xdr:col>
      <xdr:colOff>0</xdr:colOff>
      <xdr:row>57</xdr:row>
      <xdr:rowOff>35801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87801"/>
          <a:ext cx="8382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76001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3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15151</xdr:rowOff>
    </xdr:from>
    <xdr:to>
      <xdr:col>50</xdr:col>
      <xdr:colOff>114300</xdr:colOff>
      <xdr:row>58</xdr:row>
      <xdr:rowOff>5093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87801"/>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111792</xdr:rowOff>
    </xdr:from>
    <xdr:to>
      <xdr:col>45</xdr:col>
      <xdr:colOff>177800</xdr:colOff>
      <xdr:row>58</xdr:row>
      <xdr:rowOff>5093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84442"/>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67481</xdr:rowOff>
    </xdr:from>
    <xdr:to>
      <xdr:col>41</xdr:col>
      <xdr:colOff>50800</xdr:colOff>
      <xdr:row>57</xdr:row>
      <xdr:rowOff>111792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497231"/>
          <a:ext cx="889000" cy="3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156451</xdr:rowOff>
    </xdr:from>
    <xdr:to>
      <xdr:col>55</xdr:col>
      <xdr:colOff>50800</xdr:colOff>
      <xdr:row>57</xdr:row>
      <xdr:rowOff>86601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134878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135801</xdr:rowOff>
    </xdr:from>
    <xdr:to>
      <xdr:col>50</xdr:col>
      <xdr:colOff>165100</xdr:colOff>
      <xdr:row>57</xdr:row>
      <xdr:rowOff>65951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57078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125743</xdr:rowOff>
    </xdr:from>
    <xdr:to>
      <xdr:col>46</xdr:col>
      <xdr:colOff>38100</xdr:colOff>
      <xdr:row>58</xdr:row>
      <xdr:rowOff>55893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47020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60992</xdr:rowOff>
    </xdr:from>
    <xdr:to>
      <xdr:col>41</xdr:col>
      <xdr:colOff>101600</xdr:colOff>
      <xdr:row>57</xdr:row>
      <xdr:rowOff>162592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153719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16681</xdr:rowOff>
    </xdr:from>
    <xdr:to>
      <xdr:col>36</xdr:col>
      <xdr:colOff>165100</xdr:colOff>
      <xdr:row>55</xdr:row>
      <xdr:rowOff>118281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109408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3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140517</xdr:rowOff>
    </xdr:from>
    <xdr:to>
      <xdr:col>55</xdr:col>
      <xdr:colOff>0</xdr:colOff>
      <xdr:row>78</xdr:row>
      <xdr:rowOff>130524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342167"/>
          <a:ext cx="838200" cy="1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160926</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1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140517</xdr:rowOff>
    </xdr:from>
    <xdr:to>
      <xdr:col>50</xdr:col>
      <xdr:colOff>114300</xdr:colOff>
      <xdr:row>78</xdr:row>
      <xdr:rowOff>56652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42167"/>
          <a:ext cx="889000" cy="8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56652</xdr:rowOff>
    </xdr:from>
    <xdr:to>
      <xdr:col>45</xdr:col>
      <xdr:colOff>177800</xdr:colOff>
      <xdr:row>78</xdr:row>
      <xdr:rowOff>123503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29752"/>
          <a:ext cx="889000" cy="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87449</xdr:rowOff>
    </xdr:from>
    <xdr:to>
      <xdr:col>41</xdr:col>
      <xdr:colOff>50800</xdr:colOff>
      <xdr:row>78</xdr:row>
      <xdr:rowOff>123503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289099"/>
          <a:ext cx="889000" cy="20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79724</xdr:rowOff>
    </xdr:from>
    <xdr:to>
      <xdr:col>55</xdr:col>
      <xdr:colOff>50800</xdr:colOff>
      <xdr:row>79</xdr:row>
      <xdr:rowOff>9874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166101</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6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89717</xdr:rowOff>
    </xdr:from>
    <xdr:to>
      <xdr:col>50</xdr:col>
      <xdr:colOff>165100</xdr:colOff>
      <xdr:row>78</xdr:row>
      <xdr:rowOff>19867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9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36394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06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5852</xdr:rowOff>
    </xdr:from>
    <xdr:to>
      <xdr:col>46</xdr:col>
      <xdr:colOff>38100</xdr:colOff>
      <xdr:row>78</xdr:row>
      <xdr:rowOff>107452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98579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7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72703</xdr:rowOff>
    </xdr:from>
    <xdr:to>
      <xdr:col>41</xdr:col>
      <xdr:colOff>101600</xdr:colOff>
      <xdr:row>79</xdr:row>
      <xdr:rowOff>2853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165430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36649</xdr:rowOff>
    </xdr:from>
    <xdr:to>
      <xdr:col>36</xdr:col>
      <xdr:colOff>165100</xdr:colOff>
      <xdr:row>77</xdr:row>
      <xdr:rowOff>138249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129376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3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144180</xdr:rowOff>
    </xdr:from>
    <xdr:to>
      <xdr:col>55</xdr:col>
      <xdr:colOff>0</xdr:colOff>
      <xdr:row>95</xdr:row>
      <xdr:rowOff>90985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260480"/>
          <a:ext cx="838200" cy="1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90985</xdr:rowOff>
    </xdr:from>
    <xdr:to>
      <xdr:col>50</xdr:col>
      <xdr:colOff>114300</xdr:colOff>
      <xdr:row>96</xdr:row>
      <xdr:rowOff>49929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78735"/>
          <a:ext cx="889000" cy="13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132522</xdr:rowOff>
    </xdr:from>
    <xdr:to>
      <xdr:col>45</xdr:col>
      <xdr:colOff>177800</xdr:colOff>
      <xdr:row>96</xdr:row>
      <xdr:rowOff>49929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420272"/>
          <a:ext cx="8890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113731</xdr:rowOff>
    </xdr:from>
    <xdr:to>
      <xdr:col>41</xdr:col>
      <xdr:colOff>50800</xdr:colOff>
      <xdr:row>95</xdr:row>
      <xdr:rowOff>132522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058581"/>
          <a:ext cx="889000" cy="36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156526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93380</xdr:rowOff>
    </xdr:from>
    <xdr:to>
      <xdr:col>55</xdr:col>
      <xdr:colOff>50800</xdr:colOff>
      <xdr:row>95</xdr:row>
      <xdr:rowOff>23530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0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71807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8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40185</xdr:rowOff>
    </xdr:from>
    <xdr:to>
      <xdr:col>50</xdr:col>
      <xdr:colOff>165100</xdr:colOff>
      <xdr:row>95</xdr:row>
      <xdr:rowOff>141785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132912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42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170579</xdr:rowOff>
    </xdr:from>
    <xdr:to>
      <xdr:col>46</xdr:col>
      <xdr:colOff>38100</xdr:colOff>
      <xdr:row>96</xdr:row>
      <xdr:rowOff>100729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91856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81722</xdr:rowOff>
    </xdr:from>
    <xdr:to>
      <xdr:col>41</xdr:col>
      <xdr:colOff>101600</xdr:colOff>
      <xdr:row>96</xdr:row>
      <xdr:rowOff>11872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2999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4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62931</xdr:rowOff>
    </xdr:from>
    <xdr:to>
      <xdr:col>36</xdr:col>
      <xdr:colOff>165100</xdr:colOff>
      <xdr:row>93</xdr:row>
      <xdr:rowOff>164531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0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9608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78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85842</xdr:rowOff>
    </xdr:from>
    <xdr:to>
      <xdr:col>85</xdr:col>
      <xdr:colOff>127000</xdr:colOff>
      <xdr:row>38</xdr:row>
      <xdr:rowOff>134396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00942"/>
          <a:ext cx="838200" cy="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118394</xdr:rowOff>
    </xdr:from>
    <xdr:to>
      <xdr:col>81</xdr:col>
      <xdr:colOff>50800</xdr:colOff>
      <xdr:row>38</xdr:row>
      <xdr:rowOff>134396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334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98461</xdr:rowOff>
    </xdr:from>
    <xdr:to>
      <xdr:col>76</xdr:col>
      <xdr:colOff>114300</xdr:colOff>
      <xdr:row>38</xdr:row>
      <xdr:rowOff>118394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13561"/>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59324</xdr:rowOff>
    </xdr:from>
    <xdr:to>
      <xdr:col>71</xdr:col>
      <xdr:colOff>177800</xdr:colOff>
      <xdr:row>38</xdr:row>
      <xdr:rowOff>98461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74424"/>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35042</xdr:rowOff>
    </xdr:from>
    <xdr:to>
      <xdr:col>85</xdr:col>
      <xdr:colOff>177800</xdr:colOff>
      <xdr:row>38</xdr:row>
      <xdr:rowOff>136642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121419</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65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83596</xdr:rowOff>
    </xdr:from>
    <xdr:to>
      <xdr:col>81</xdr:col>
      <xdr:colOff>101600</xdr:colOff>
      <xdr:row>39</xdr:row>
      <xdr:rowOff>13746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4873</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691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67594</xdr:rowOff>
    </xdr:from>
    <xdr:to>
      <xdr:col>76</xdr:col>
      <xdr:colOff>165100</xdr:colOff>
      <xdr:row>38</xdr:row>
      <xdr:rowOff>169194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160321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7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47661</xdr:rowOff>
    </xdr:from>
    <xdr:to>
      <xdr:col>72</xdr:col>
      <xdr:colOff>38100</xdr:colOff>
      <xdr:row>38</xdr:row>
      <xdr:rowOff>149261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140388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8524</xdr:rowOff>
    </xdr:from>
    <xdr:to>
      <xdr:col>67</xdr:col>
      <xdr:colOff>101600</xdr:colOff>
      <xdr:row>38</xdr:row>
      <xdr:rowOff>110124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101251</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1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70320</xdr:rowOff>
    </xdr:from>
    <xdr:to>
      <xdr:col>85</xdr:col>
      <xdr:colOff>127000</xdr:colOff>
      <xdr:row>74</xdr:row>
      <xdr:rowOff>138192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757620"/>
          <a:ext cx="8382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148033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49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154787</xdr:rowOff>
    </xdr:from>
    <xdr:to>
      <xdr:col>81</xdr:col>
      <xdr:colOff>50800</xdr:colOff>
      <xdr:row>74</xdr:row>
      <xdr:rowOff>138192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670637"/>
          <a:ext cx="889000" cy="1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64586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156228</xdr:rowOff>
    </xdr:from>
    <xdr:to>
      <xdr:col>76</xdr:col>
      <xdr:colOff>114300</xdr:colOff>
      <xdr:row>73</xdr:row>
      <xdr:rowOff>154787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157728"/>
          <a:ext cx="889000" cy="5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156228</xdr:rowOff>
    </xdr:from>
    <xdr:to>
      <xdr:col>71</xdr:col>
      <xdr:colOff>177800</xdr:colOff>
      <xdr:row>71</xdr:row>
      <xdr:rowOff>110554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157728"/>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49222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24693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19520</xdr:rowOff>
    </xdr:from>
    <xdr:to>
      <xdr:col>85</xdr:col>
      <xdr:colOff>177800</xdr:colOff>
      <xdr:row>74</xdr:row>
      <xdr:rowOff>121120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169397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87392</xdr:rowOff>
    </xdr:from>
    <xdr:to>
      <xdr:col>81</xdr:col>
      <xdr:colOff>101600</xdr:colOff>
      <xdr:row>75</xdr:row>
      <xdr:rowOff>17542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7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8669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6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103987</xdr:rowOff>
    </xdr:from>
    <xdr:to>
      <xdr:col>76</xdr:col>
      <xdr:colOff>165100</xdr:colOff>
      <xdr:row>74</xdr:row>
      <xdr:rowOff>34137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6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25264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105428</xdr:rowOff>
    </xdr:from>
    <xdr:to>
      <xdr:col>72</xdr:col>
      <xdr:colOff>38100</xdr:colOff>
      <xdr:row>71</xdr:row>
      <xdr:rowOff>35578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1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52105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18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59754</xdr:rowOff>
    </xdr:from>
    <xdr:to>
      <xdr:col>67</xdr:col>
      <xdr:colOff>101600</xdr:colOff>
      <xdr:row>71</xdr:row>
      <xdr:rowOff>161354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2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6431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00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68312</xdr:rowOff>
    </xdr:from>
    <xdr:to>
      <xdr:col>85</xdr:col>
      <xdr:colOff>126364</xdr:colOff>
      <xdr:row>99</xdr:row>
      <xdr:rowOff>11520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6013162"/>
          <a:ext cx="1269" cy="971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15347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11520</xdr:rowOff>
    </xdr:from>
    <xdr:to>
      <xdr:col>86</xdr:col>
      <xdr:colOff>25400</xdr:colOff>
      <xdr:row>99</xdr:row>
      <xdr:rowOff>11520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5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14989</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7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68312</xdr:rowOff>
    </xdr:from>
    <xdr:to>
      <xdr:col>86</xdr:col>
      <xdr:colOff>25400</xdr:colOff>
      <xdr:row>93</xdr:row>
      <xdr:rowOff>68312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01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123568</xdr:rowOff>
    </xdr:from>
    <xdr:to>
      <xdr:col>85</xdr:col>
      <xdr:colOff>127000</xdr:colOff>
      <xdr:row>95</xdr:row>
      <xdr:rowOff>128237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068418"/>
          <a:ext cx="838200" cy="34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72748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1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94321</xdr:rowOff>
    </xdr:from>
    <xdr:to>
      <xdr:col>85</xdr:col>
      <xdr:colOff>177800</xdr:colOff>
      <xdr:row>97</xdr:row>
      <xdr:rowOff>24471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25727</xdr:rowOff>
    </xdr:from>
    <xdr:to>
      <xdr:col>81</xdr:col>
      <xdr:colOff>50800</xdr:colOff>
      <xdr:row>93</xdr:row>
      <xdr:rowOff>123568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5627677"/>
          <a:ext cx="889000" cy="4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42070</xdr:rowOff>
    </xdr:from>
    <xdr:to>
      <xdr:col>81</xdr:col>
      <xdr:colOff>101600</xdr:colOff>
      <xdr:row>96</xdr:row>
      <xdr:rowOff>143670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0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134797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9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25727</xdr:rowOff>
    </xdr:from>
    <xdr:to>
      <xdr:col>76</xdr:col>
      <xdr:colOff>114300</xdr:colOff>
      <xdr:row>96</xdr:row>
      <xdr:rowOff>76836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5627677"/>
          <a:ext cx="889000" cy="90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37694</xdr:rowOff>
    </xdr:from>
    <xdr:to>
      <xdr:col>76</xdr:col>
      <xdr:colOff>165100</xdr:colOff>
      <xdr:row>96</xdr:row>
      <xdr:rowOff>139294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130421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76836</xdr:rowOff>
    </xdr:from>
    <xdr:to>
      <xdr:col>71</xdr:col>
      <xdr:colOff>177800</xdr:colOff>
      <xdr:row>97</xdr:row>
      <xdr:rowOff>10280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36036"/>
          <a:ext cx="889000" cy="10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158525</xdr:rowOff>
    </xdr:from>
    <xdr:to>
      <xdr:col>72</xdr:col>
      <xdr:colOff>38100</xdr:colOff>
      <xdr:row>97</xdr:row>
      <xdr:rowOff>88675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79802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7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xdr:rowOff>
    </xdr:from>
    <xdr:to>
      <xdr:col>67</xdr:col>
      <xdr:colOff>101600</xdr:colOff>
      <xdr:row>98</xdr:row>
      <xdr:rowOff>102130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93257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77437</xdr:rowOff>
    </xdr:from>
    <xdr:to>
      <xdr:col>85</xdr:col>
      <xdr:colOff>177800</xdr:colOff>
      <xdr:row>96</xdr:row>
      <xdr:rowOff>7587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100314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1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72768</xdr:rowOff>
    </xdr:from>
    <xdr:to>
      <xdr:col>81</xdr:col>
      <xdr:colOff>101600</xdr:colOff>
      <xdr:row>94</xdr:row>
      <xdr:rowOff>2918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01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19445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7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146377</xdr:rowOff>
    </xdr:from>
    <xdr:to>
      <xdr:col>76</xdr:col>
      <xdr:colOff>165100</xdr:colOff>
      <xdr:row>91</xdr:row>
      <xdr:rowOff>76527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5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93054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53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26036</xdr:rowOff>
    </xdr:from>
    <xdr:to>
      <xdr:col>72</xdr:col>
      <xdr:colOff>38100</xdr:colOff>
      <xdr:row>96</xdr:row>
      <xdr:rowOff>127636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144163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6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130930</xdr:rowOff>
    </xdr:from>
    <xdr:to>
      <xdr:col>67</xdr:col>
      <xdr:colOff>101600</xdr:colOff>
      <xdr:row>97</xdr:row>
      <xdr:rowOff>61080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77607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156210</xdr:rowOff>
    </xdr:from>
    <xdr:to>
      <xdr:col>116</xdr:col>
      <xdr:colOff>63500</xdr:colOff>
      <xdr:row>38</xdr:row>
      <xdr:rowOff>159385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71310"/>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152671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154940</xdr:rowOff>
    </xdr:from>
    <xdr:to>
      <xdr:col>111</xdr:col>
      <xdr:colOff>177800</xdr:colOff>
      <xdr:row>38</xdr:row>
      <xdr:rowOff>156210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70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59199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147447</xdr:rowOff>
    </xdr:from>
    <xdr:to>
      <xdr:col>107</xdr:col>
      <xdr:colOff>50800</xdr:colOff>
      <xdr:row>38</xdr:row>
      <xdr:rowOff>154940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62547"/>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62374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138811</xdr:rowOff>
    </xdr:from>
    <xdr:to>
      <xdr:col>102</xdr:col>
      <xdr:colOff>114300</xdr:colOff>
      <xdr:row>38</xdr:row>
      <xdr:rowOff>147447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3911"/>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71518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2176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108585</xdr:rowOff>
    </xdr:from>
    <xdr:to>
      <xdr:col>116</xdr:col>
      <xdr:colOff>114300</xdr:colOff>
      <xdr:row>39</xdr:row>
      <xdr:rowOff>38735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23512</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3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105410</xdr:rowOff>
    </xdr:from>
    <xdr:to>
      <xdr:col>112</xdr:col>
      <xdr:colOff>38100</xdr:colOff>
      <xdr:row>39</xdr:row>
      <xdr:rowOff>35560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26687</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1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104140</xdr:rowOff>
    </xdr:from>
    <xdr:to>
      <xdr:col>107</xdr:col>
      <xdr:colOff>101600</xdr:colOff>
      <xdr:row>39</xdr:row>
      <xdr:rowOff>34290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25417</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96647</xdr:rowOff>
    </xdr:from>
    <xdr:to>
      <xdr:col>102</xdr:col>
      <xdr:colOff>165100</xdr:colOff>
      <xdr:row>39</xdr:row>
      <xdr:rowOff>26797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17924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0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88011</xdr:rowOff>
    </xdr:from>
    <xdr:to>
      <xdr:col>98</xdr:col>
      <xdr:colOff>38100</xdr:colOff>
      <xdr:row>39</xdr:row>
      <xdr:rowOff>18161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9288</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69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41478</xdr:rowOff>
    </xdr:from>
    <xdr:to>
      <xdr:col>116</xdr:col>
      <xdr:colOff>63500</xdr:colOff>
      <xdr:row>59</xdr:row>
      <xdr:rowOff>42545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57028"/>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177800</xdr:colOff>
      <xdr:row>59</xdr:row>
      <xdr:rowOff>42545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58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42545</xdr:rowOff>
    </xdr:from>
    <xdr:to>
      <xdr:col>107</xdr:col>
      <xdr:colOff>50800</xdr:colOff>
      <xdr:row>59</xdr:row>
      <xdr:rowOff>42583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5809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42583</xdr:rowOff>
    </xdr:from>
    <xdr:to>
      <xdr:col>102</xdr:col>
      <xdr:colOff>114300</xdr:colOff>
      <xdr:row>59</xdr:row>
      <xdr:rowOff>42583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58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162128</xdr:rowOff>
    </xdr:from>
    <xdr:to>
      <xdr:col>116</xdr:col>
      <xdr:colOff>114300</xdr:colOff>
      <xdr:row>59</xdr:row>
      <xdr:rowOff>92278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77055</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1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163195</xdr:rowOff>
    </xdr:from>
    <xdr:to>
      <xdr:col>112</xdr:col>
      <xdr:colOff>38100</xdr:colOff>
      <xdr:row>59</xdr:row>
      <xdr:rowOff>93345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84472</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163195</xdr:rowOff>
    </xdr:from>
    <xdr:to>
      <xdr:col>107</xdr:col>
      <xdr:colOff>101600</xdr:colOff>
      <xdr:row>59</xdr:row>
      <xdr:rowOff>93345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84472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163233</xdr:rowOff>
    </xdr:from>
    <xdr:to>
      <xdr:col>102</xdr:col>
      <xdr:colOff>165100</xdr:colOff>
      <xdr:row>59</xdr:row>
      <xdr:rowOff>93383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84510</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163233</xdr:rowOff>
    </xdr:from>
    <xdr:to>
      <xdr:col>98</xdr:col>
      <xdr:colOff>38100</xdr:colOff>
      <xdr:row>59</xdr:row>
      <xdr:rowOff>93383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84510</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6998</xdr:rowOff>
    </xdr:from>
    <xdr:to>
      <xdr:col>116</xdr:col>
      <xdr:colOff>63500</xdr:colOff>
      <xdr:row>74</xdr:row>
      <xdr:rowOff>13818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694298"/>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112132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6998</xdr:rowOff>
    </xdr:from>
    <xdr:to>
      <xdr:col>111</xdr:col>
      <xdr:colOff>177800</xdr:colOff>
      <xdr:row>74</xdr:row>
      <xdr:rowOff>38735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694298"/>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38735</xdr:rowOff>
    </xdr:from>
    <xdr:to>
      <xdr:col>107</xdr:col>
      <xdr:colOff>50800</xdr:colOff>
      <xdr:row>74</xdr:row>
      <xdr:rowOff>51574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726035"/>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118076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51574</xdr:rowOff>
    </xdr:from>
    <xdr:to>
      <xdr:col>102</xdr:col>
      <xdr:colOff>114300</xdr:colOff>
      <xdr:row>74</xdr:row>
      <xdr:rowOff>115697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38874"/>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131945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85386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134468</xdr:rowOff>
    </xdr:from>
    <xdr:to>
      <xdr:col>116</xdr:col>
      <xdr:colOff>114300</xdr:colOff>
      <xdr:row>74</xdr:row>
      <xdr:rowOff>64618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157345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127648</xdr:rowOff>
    </xdr:from>
    <xdr:to>
      <xdr:col>112</xdr:col>
      <xdr:colOff>38100</xdr:colOff>
      <xdr:row>74</xdr:row>
      <xdr:rowOff>57798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6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74325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4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159385</xdr:rowOff>
    </xdr:from>
    <xdr:to>
      <xdr:col>107</xdr:col>
      <xdr:colOff>101600</xdr:colOff>
      <xdr:row>74</xdr:row>
      <xdr:rowOff>89535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106062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4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774</xdr:rowOff>
    </xdr:from>
    <xdr:to>
      <xdr:col>102</xdr:col>
      <xdr:colOff>165100</xdr:colOff>
      <xdr:row>74</xdr:row>
      <xdr:rowOff>102374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118901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4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64897</xdr:rowOff>
    </xdr:from>
    <xdr:to>
      <xdr:col>98</xdr:col>
      <xdr:colOff>38100</xdr:colOff>
      <xdr:row>74</xdr:row>
      <xdr:rowOff>166497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7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11574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52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は扶助費、補助費等が県平均、及び、類似団体平均と比較して高い点である。また、普通建設事業費においては、令和元年度までの集中投資期間終了に伴い、県平均、及び、類似団体平均と比較して低くなっている。但し、更新整備においては、老朽施設の更新が急務で、特に教育関係施設の老朽化が著しく、今後、長寿命化、施設更新の事業費の増加が見込まれる。</a:t>
          </a:r>
        </a:p>
        <a:p>
          <a:r>
            <a:rPr kumimoji="1" lang="ja-JP" altLang="en-US" sz="1300">
              <a:latin typeface="ＭＳ Ｐゴシック" panose="020B0600070205080204" pitchFamily="50" charset="-128"/>
              <a:ea typeface="ＭＳ Ｐゴシック" panose="020B0600070205080204" pitchFamily="50" charset="-128"/>
            </a:rPr>
            <a:t>　補助費等について本市は、し尿処理・常備消防を一部事務組合で行っているため、類似団体平均値より高い数値を示している。また、令和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年度は、主に物価高騰対策による給付金支給事業や商品券事業等の臨時的な事業を行ったことにより増加した。</a:t>
          </a:r>
        </a:p>
        <a:p>
          <a:r>
            <a:rPr kumimoji="1" lang="ja-JP" altLang="en-US" sz="1300">
              <a:latin typeface="ＭＳ Ｐゴシック" panose="020B0600070205080204" pitchFamily="50" charset="-128"/>
              <a:ea typeface="ＭＳ Ｐゴシック" panose="020B0600070205080204" pitchFamily="50" charset="-128"/>
            </a:rPr>
            <a:t>　繰出金については、後期高齢者医療事業、及び、介護保険事業への繰出金の増額は今後も避けられないと考えられることから、増加傾向になると見込まれる。</a:t>
          </a:r>
        </a:p>
        <a:p>
          <a:r>
            <a:rPr kumimoji="1" lang="ja-JP" altLang="en-US" sz="1300">
              <a:latin typeface="ＭＳ Ｐゴシック" panose="020B0600070205080204" pitchFamily="50" charset="-128"/>
              <a:ea typeface="ＭＳ Ｐゴシック" panose="020B0600070205080204" pitchFamily="50" charset="-128"/>
            </a:rPr>
            <a:t>　積立金が令和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年度に大きく増加しているが、これは主に、本市における市民の連帯の強化、及び、地域振興に要する経費の財源を確保することを目的に、未来投資基金を新たに造成したことによるもので、令和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億円ずつ計</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億円の積み立てを行ったことによるものであり、令和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年度については、積み立てが終了したことにより減少した。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101600</xdr:rowOff>
    </xdr:from>
    <xdr:to>
      <xdr:col>24</xdr:col>
      <xdr:colOff>63500</xdr:colOff>
      <xdr:row>34</xdr:row>
      <xdr:rowOff>162560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30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82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162560</xdr:rowOff>
    </xdr:from>
    <xdr:to>
      <xdr:col>19</xdr:col>
      <xdr:colOff>177800</xdr:colOff>
      <xdr:row>35</xdr:row>
      <xdr:rowOff>34925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18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48260</xdr:rowOff>
    </xdr:from>
    <xdr:to>
      <xdr:col>15</xdr:col>
      <xdr:colOff>50800</xdr:colOff>
      <xdr:row>35</xdr:row>
      <xdr:rowOff>34925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6321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48260</xdr:rowOff>
    </xdr:from>
    <xdr:to>
      <xdr:col>10</xdr:col>
      <xdr:colOff>114300</xdr:colOff>
      <xdr:row>34</xdr:row>
      <xdr:rowOff>168275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63210"/>
          <a:ext cx="889000" cy="6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34942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66057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50800</xdr:rowOff>
    </xdr:from>
    <xdr:to>
      <xdr:col>24</xdr:col>
      <xdr:colOff>114300</xdr:colOff>
      <xdr:row>34</xdr:row>
      <xdr:rowOff>152400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29227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111760</xdr:rowOff>
    </xdr:from>
    <xdr:to>
      <xdr:col>20</xdr:col>
      <xdr:colOff>38100</xdr:colOff>
      <xdr:row>35</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33037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155575</xdr:rowOff>
    </xdr:from>
    <xdr:to>
      <xdr:col>15</xdr:col>
      <xdr:colOff>101600</xdr:colOff>
      <xdr:row>35</xdr:row>
      <xdr:rowOff>85725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76852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168910</xdr:rowOff>
    </xdr:from>
    <xdr:to>
      <xdr:col>10</xdr:col>
      <xdr:colOff>165100</xdr:colOff>
      <xdr:row>31</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117475</xdr:rowOff>
    </xdr:from>
    <xdr:to>
      <xdr:col>6</xdr:col>
      <xdr:colOff>38100</xdr:colOff>
      <xdr:row>35</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38752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30899</xdr:rowOff>
    </xdr:from>
    <xdr:to>
      <xdr:col>24</xdr:col>
      <xdr:colOff>63500</xdr:colOff>
      <xdr:row>57</xdr:row>
      <xdr:rowOff>79337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03549"/>
          <a:ext cx="838200" cy="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37127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19558</xdr:rowOff>
    </xdr:from>
    <xdr:to>
      <xdr:col>19</xdr:col>
      <xdr:colOff>177800</xdr:colOff>
      <xdr:row>57</xdr:row>
      <xdr:rowOff>30899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20758"/>
          <a:ext cx="889000" cy="1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140682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160604</xdr:rowOff>
    </xdr:from>
    <xdr:to>
      <xdr:col>15</xdr:col>
      <xdr:colOff>50800</xdr:colOff>
      <xdr:row>56</xdr:row>
      <xdr:rowOff>19558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33104"/>
          <a:ext cx="889000" cy="88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160604</xdr:rowOff>
    </xdr:from>
    <xdr:to>
      <xdr:col>10</xdr:col>
      <xdr:colOff>114300</xdr:colOff>
      <xdr:row>58</xdr:row>
      <xdr:rowOff>15863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33104"/>
          <a:ext cx="889000" cy="12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28537</xdr:rowOff>
    </xdr:from>
    <xdr:to>
      <xdr:col>24</xdr:col>
      <xdr:colOff>114300</xdr:colOff>
      <xdr:row>57</xdr:row>
      <xdr:rowOff>130137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0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51414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151549</xdr:rowOff>
    </xdr:from>
    <xdr:to>
      <xdr:col>20</xdr:col>
      <xdr:colOff>38100</xdr:colOff>
      <xdr:row>57</xdr:row>
      <xdr:rowOff>81699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98226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140208</xdr:rowOff>
    </xdr:from>
    <xdr:to>
      <xdr:col>15</xdr:col>
      <xdr:colOff>101600</xdr:colOff>
      <xdr:row>56</xdr:row>
      <xdr:rowOff>70358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86885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109804</xdr:rowOff>
    </xdr:from>
    <xdr:to>
      <xdr:col>10</xdr:col>
      <xdr:colOff>165100</xdr:colOff>
      <xdr:row>51</xdr:row>
      <xdr:rowOff>39954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31081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77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136513</xdr:rowOff>
    </xdr:from>
    <xdr:to>
      <xdr:col>6</xdr:col>
      <xdr:colOff>38100</xdr:colOff>
      <xdr:row>58</xdr:row>
      <xdr:rowOff>66663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83190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138938</xdr:rowOff>
    </xdr:from>
    <xdr:to>
      <xdr:col>24</xdr:col>
      <xdr:colOff>62865</xdr:colOff>
      <xdr:row>78</xdr:row>
      <xdr:rowOff>113145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11888"/>
          <a:ext cx="1270" cy="117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116972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113145</xdr:rowOff>
    </xdr:from>
    <xdr:to>
      <xdr:col>24</xdr:col>
      <xdr:colOff>152400</xdr:colOff>
      <xdr:row>78</xdr:row>
      <xdr:rowOff>113145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8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85615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8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138938</xdr:rowOff>
    </xdr:from>
    <xdr:to>
      <xdr:col>24</xdr:col>
      <xdr:colOff>152400</xdr:colOff>
      <xdr:row>71</xdr:row>
      <xdr:rowOff>138938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1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115239</xdr:rowOff>
    </xdr:from>
    <xdr:to>
      <xdr:col>24</xdr:col>
      <xdr:colOff>63500</xdr:colOff>
      <xdr:row>74</xdr:row>
      <xdr:rowOff>59195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59639"/>
          <a:ext cx="838200" cy="28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127582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8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149155</xdr:rowOff>
    </xdr:from>
    <xdr:to>
      <xdr:col>24</xdr:col>
      <xdr:colOff>114300</xdr:colOff>
      <xdr:row>76</xdr:row>
      <xdr:rowOff>79305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23647</xdr:rowOff>
    </xdr:from>
    <xdr:to>
      <xdr:col>19</xdr:col>
      <xdr:colOff>177800</xdr:colOff>
      <xdr:row>74</xdr:row>
      <xdr:rowOff>59195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539497"/>
          <a:ext cx="889000" cy="2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130563</xdr:rowOff>
    </xdr:from>
    <xdr:to>
      <xdr:col>20</xdr:col>
      <xdr:colOff>38100</xdr:colOff>
      <xdr:row>77</xdr:row>
      <xdr:rowOff>60713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51840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23647</xdr:rowOff>
    </xdr:from>
    <xdr:to>
      <xdr:col>15</xdr:col>
      <xdr:colOff>50800</xdr:colOff>
      <xdr:row>75</xdr:row>
      <xdr:rowOff>140805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39497"/>
          <a:ext cx="889000" cy="4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131420</xdr:rowOff>
    </xdr:from>
    <xdr:to>
      <xdr:col>15</xdr:col>
      <xdr:colOff>101600</xdr:colOff>
      <xdr:row>76</xdr:row>
      <xdr:rowOff>61570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52697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140805</xdr:rowOff>
    </xdr:from>
    <xdr:to>
      <xdr:col>10</xdr:col>
      <xdr:colOff>114300</xdr:colOff>
      <xdr:row>76</xdr:row>
      <xdr:rowOff>10846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99555"/>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112788</xdr:rowOff>
    </xdr:from>
    <xdr:to>
      <xdr:col>10</xdr:col>
      <xdr:colOff>165100</xdr:colOff>
      <xdr:row>79</xdr:row>
      <xdr:rowOff>42938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34065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27806</xdr:rowOff>
    </xdr:from>
    <xdr:to>
      <xdr:col>6</xdr:col>
      <xdr:colOff>38100</xdr:colOff>
      <xdr:row>79</xdr:row>
      <xdr:rowOff>129406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120533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6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64439</xdr:rowOff>
    </xdr:from>
    <xdr:to>
      <xdr:col>24</xdr:col>
      <xdr:colOff>114300</xdr:colOff>
      <xdr:row>72</xdr:row>
      <xdr:rowOff>166039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87316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6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8395</xdr:rowOff>
    </xdr:from>
    <xdr:to>
      <xdr:col>20</xdr:col>
      <xdr:colOff>38100</xdr:colOff>
      <xdr:row>74</xdr:row>
      <xdr:rowOff>109995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126522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144297</xdr:rowOff>
    </xdr:from>
    <xdr:to>
      <xdr:col>15</xdr:col>
      <xdr:colOff>101600</xdr:colOff>
      <xdr:row>73</xdr:row>
      <xdr:rowOff>74447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4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90974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26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90005</xdr:rowOff>
    </xdr:from>
    <xdr:to>
      <xdr:col>10</xdr:col>
      <xdr:colOff>165100</xdr:colOff>
      <xdr:row>76</xdr:row>
      <xdr:rowOff>20154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487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36682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2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131496</xdr:rowOff>
    </xdr:from>
    <xdr:to>
      <xdr:col>6</xdr:col>
      <xdr:colOff>38100</xdr:colOff>
      <xdr:row>76</xdr:row>
      <xdr:rowOff>61646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78173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6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107468</xdr:rowOff>
    </xdr:from>
    <xdr:to>
      <xdr:col>24</xdr:col>
      <xdr:colOff>63500</xdr:colOff>
      <xdr:row>97</xdr:row>
      <xdr:rowOff>67311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95218"/>
          <a:ext cx="838200" cy="3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102896</xdr:rowOff>
    </xdr:from>
    <xdr:to>
      <xdr:col>19</xdr:col>
      <xdr:colOff>177800</xdr:colOff>
      <xdr:row>95</xdr:row>
      <xdr:rowOff>107468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906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156939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102896</xdr:rowOff>
    </xdr:from>
    <xdr:to>
      <xdr:col>15</xdr:col>
      <xdr:colOff>50800</xdr:colOff>
      <xdr:row>98</xdr:row>
      <xdr:rowOff>149186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90646"/>
          <a:ext cx="889000" cy="56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26751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149186</xdr:rowOff>
    </xdr:from>
    <xdr:to>
      <xdr:col>10</xdr:col>
      <xdr:colOff>114300</xdr:colOff>
      <xdr:row>99</xdr:row>
      <xdr:rowOff>49403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51286"/>
          <a:ext cx="889000" cy="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69829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16511</xdr:rowOff>
    </xdr:from>
    <xdr:to>
      <xdr:col>24</xdr:col>
      <xdr:colOff>114300</xdr:colOff>
      <xdr:row>97</xdr:row>
      <xdr:rowOff>118111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166388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56668</xdr:rowOff>
    </xdr:from>
    <xdr:to>
      <xdr:col>20</xdr:col>
      <xdr:colOff>38100</xdr:colOff>
      <xdr:row>95</xdr:row>
      <xdr:rowOff>158268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3345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1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52096</xdr:rowOff>
    </xdr:from>
    <xdr:to>
      <xdr:col>15</xdr:col>
      <xdr:colOff>101600</xdr:colOff>
      <xdr:row>95</xdr:row>
      <xdr:rowOff>153696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170223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98386</xdr:rowOff>
    </xdr:from>
    <xdr:to>
      <xdr:col>10</xdr:col>
      <xdr:colOff>165100</xdr:colOff>
      <xdr:row>99</xdr:row>
      <xdr:rowOff>28536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19663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170053</xdr:rowOff>
    </xdr:from>
    <xdr:to>
      <xdr:col>6</xdr:col>
      <xdr:colOff>38100</xdr:colOff>
      <xdr:row>99</xdr:row>
      <xdr:rowOff>100203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91330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6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40831</xdr:rowOff>
    </xdr:from>
    <xdr:to>
      <xdr:col>55</xdr:col>
      <xdr:colOff>0</xdr:colOff>
      <xdr:row>38</xdr:row>
      <xdr:rowOff>93408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55931"/>
          <a:ext cx="8382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40831</xdr:rowOff>
    </xdr:from>
    <xdr:to>
      <xdr:col>50</xdr:col>
      <xdr:colOff>114300</xdr:colOff>
      <xdr:row>38</xdr:row>
      <xdr:rowOff>59119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5593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50356</xdr:rowOff>
    </xdr:from>
    <xdr:to>
      <xdr:col>45</xdr:col>
      <xdr:colOff>177800</xdr:colOff>
      <xdr:row>38</xdr:row>
      <xdr:rowOff>59119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654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42164</xdr:rowOff>
    </xdr:from>
    <xdr:to>
      <xdr:col>41</xdr:col>
      <xdr:colOff>50800</xdr:colOff>
      <xdr:row>38</xdr:row>
      <xdr:rowOff>50356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5726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42608</xdr:rowOff>
    </xdr:from>
    <xdr:to>
      <xdr:col>55</xdr:col>
      <xdr:colOff>50800</xdr:colOff>
      <xdr:row>38</xdr:row>
      <xdr:rowOff>144208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128985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161481</xdr:rowOff>
    </xdr:from>
    <xdr:to>
      <xdr:col>50</xdr:col>
      <xdr:colOff>165100</xdr:colOff>
      <xdr:row>38</xdr:row>
      <xdr:rowOff>91631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82758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97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8319</xdr:rowOff>
    </xdr:from>
    <xdr:to>
      <xdr:col>46</xdr:col>
      <xdr:colOff>38100</xdr:colOff>
      <xdr:row>38</xdr:row>
      <xdr:rowOff>109919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101046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16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171006</xdr:rowOff>
    </xdr:from>
    <xdr:to>
      <xdr:col>41</xdr:col>
      <xdr:colOff>101600</xdr:colOff>
      <xdr:row>38</xdr:row>
      <xdr:rowOff>101156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92283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07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162814</xdr:rowOff>
    </xdr:from>
    <xdr:to>
      <xdr:col>36</xdr:col>
      <xdr:colOff>165100</xdr:colOff>
      <xdr:row>38</xdr:row>
      <xdr:rowOff>92964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84091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76378</xdr:rowOff>
    </xdr:from>
    <xdr:to>
      <xdr:col>55</xdr:col>
      <xdr:colOff>0</xdr:colOff>
      <xdr:row>55</xdr:row>
      <xdr:rowOff>131836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06128"/>
          <a:ext cx="8382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106738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36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76378</xdr:rowOff>
    </xdr:from>
    <xdr:to>
      <xdr:col>50</xdr:col>
      <xdr:colOff>114300</xdr:colOff>
      <xdr:row>56</xdr:row>
      <xdr:rowOff>6792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06128"/>
          <a:ext cx="889000" cy="10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74779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108610</xdr:rowOff>
    </xdr:from>
    <xdr:to>
      <xdr:col>45</xdr:col>
      <xdr:colOff>177800</xdr:colOff>
      <xdr:row>56</xdr:row>
      <xdr:rowOff>6792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538360"/>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78026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108610</xdr:rowOff>
    </xdr:from>
    <xdr:to>
      <xdr:col>41</xdr:col>
      <xdr:colOff>50800</xdr:colOff>
      <xdr:row>55</xdr:row>
      <xdr:rowOff>165166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38360"/>
          <a:ext cx="8890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125712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129781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81036</xdr:rowOff>
    </xdr:from>
    <xdr:to>
      <xdr:col>55</xdr:col>
      <xdr:colOff>50800</xdr:colOff>
      <xdr:row>56</xdr:row>
      <xdr:rowOff>11186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103913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25578</xdr:rowOff>
    </xdr:from>
    <xdr:to>
      <xdr:col>50</xdr:col>
      <xdr:colOff>165100</xdr:colOff>
      <xdr:row>55</xdr:row>
      <xdr:rowOff>127178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143705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2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127442</xdr:rowOff>
    </xdr:from>
    <xdr:to>
      <xdr:col>46</xdr:col>
      <xdr:colOff>38100</xdr:colOff>
      <xdr:row>56</xdr:row>
      <xdr:rowOff>57592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5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74119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3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57810</xdr:rowOff>
    </xdr:from>
    <xdr:to>
      <xdr:col>41</xdr:col>
      <xdr:colOff>101600</xdr:colOff>
      <xdr:row>55</xdr:row>
      <xdr:rowOff>159410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4487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114366</xdr:rowOff>
    </xdr:from>
    <xdr:to>
      <xdr:col>36</xdr:col>
      <xdr:colOff>165100</xdr:colOff>
      <xdr:row>56</xdr:row>
      <xdr:rowOff>44516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61043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161907</xdr:rowOff>
    </xdr:from>
    <xdr:to>
      <xdr:col>55</xdr:col>
      <xdr:colOff>0</xdr:colOff>
      <xdr:row>75</xdr:row>
      <xdr:rowOff>130360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49207"/>
          <a:ext cx="8382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161907</xdr:rowOff>
    </xdr:from>
    <xdr:to>
      <xdr:col>50</xdr:col>
      <xdr:colOff>114300</xdr:colOff>
      <xdr:row>75</xdr:row>
      <xdr:rowOff>146362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49207"/>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56191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80101</xdr:rowOff>
    </xdr:from>
    <xdr:to>
      <xdr:col>45</xdr:col>
      <xdr:colOff>177800</xdr:colOff>
      <xdr:row>75</xdr:row>
      <xdr:rowOff>146362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38851"/>
          <a:ext cx="889000" cy="6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38785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80101</xdr:rowOff>
    </xdr:from>
    <xdr:to>
      <xdr:col>41</xdr:col>
      <xdr:colOff>50800</xdr:colOff>
      <xdr:row>76</xdr:row>
      <xdr:rowOff>150476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38851"/>
          <a:ext cx="889000" cy="2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38132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27159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79560</xdr:rowOff>
    </xdr:from>
    <xdr:to>
      <xdr:col>55</xdr:col>
      <xdr:colOff>50800</xdr:colOff>
      <xdr:row>76</xdr:row>
      <xdr:rowOff>9711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383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102437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111107</xdr:rowOff>
    </xdr:from>
    <xdr:to>
      <xdr:col>50</xdr:col>
      <xdr:colOff>165100</xdr:colOff>
      <xdr:row>75</xdr:row>
      <xdr:rowOff>41257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57784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5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95562</xdr:rowOff>
    </xdr:from>
    <xdr:to>
      <xdr:col>46</xdr:col>
      <xdr:colOff>38100</xdr:colOff>
      <xdr:row>76</xdr:row>
      <xdr:rowOff>25713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54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42239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29301</xdr:rowOff>
    </xdr:from>
    <xdr:to>
      <xdr:col>41</xdr:col>
      <xdr:colOff>101600</xdr:colOff>
      <xdr:row>75</xdr:row>
      <xdr:rowOff>130901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8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147428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99676</xdr:rowOff>
    </xdr:from>
    <xdr:to>
      <xdr:col>36</xdr:col>
      <xdr:colOff>165100</xdr:colOff>
      <xdr:row>77</xdr:row>
      <xdr:rowOff>29826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46354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11646</xdr:rowOff>
    </xdr:from>
    <xdr:to>
      <xdr:col>55</xdr:col>
      <xdr:colOff>0</xdr:colOff>
      <xdr:row>96</xdr:row>
      <xdr:rowOff>11761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70846"/>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90784</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0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11646</xdr:rowOff>
    </xdr:from>
    <xdr:to>
      <xdr:col>50</xdr:col>
      <xdr:colOff>114300</xdr:colOff>
      <xdr:row>96</xdr:row>
      <xdr:rowOff>161761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70846"/>
          <a:ext cx="889000" cy="1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70642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161761</xdr:rowOff>
    </xdr:from>
    <xdr:to>
      <xdr:col>45</xdr:col>
      <xdr:colOff>177800</xdr:colOff>
      <xdr:row>96</xdr:row>
      <xdr:rowOff>166179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20961"/>
          <a:ext cx="889000" cy="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74744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166179</xdr:rowOff>
    </xdr:from>
    <xdr:to>
      <xdr:col>41</xdr:col>
      <xdr:colOff>50800</xdr:colOff>
      <xdr:row>97</xdr:row>
      <xdr:rowOff>48374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25379"/>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41825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58704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132411</xdr:rowOff>
    </xdr:from>
    <xdr:to>
      <xdr:col>55</xdr:col>
      <xdr:colOff>50800</xdr:colOff>
      <xdr:row>96</xdr:row>
      <xdr:rowOff>62561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110838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132296</xdr:rowOff>
    </xdr:from>
    <xdr:to>
      <xdr:col>50</xdr:col>
      <xdr:colOff>165100</xdr:colOff>
      <xdr:row>96</xdr:row>
      <xdr:rowOff>62446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78973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110961</xdr:rowOff>
    </xdr:from>
    <xdr:to>
      <xdr:col>46</xdr:col>
      <xdr:colOff>38100</xdr:colOff>
      <xdr:row>97</xdr:row>
      <xdr:rowOff>41111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32238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6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115379</xdr:rowOff>
    </xdr:from>
    <xdr:to>
      <xdr:col>41</xdr:col>
      <xdr:colOff>101600</xdr:colOff>
      <xdr:row>97</xdr:row>
      <xdr:rowOff>45529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36656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169024</xdr:rowOff>
    </xdr:from>
    <xdr:to>
      <xdr:col>36</xdr:col>
      <xdr:colOff>165100</xdr:colOff>
      <xdr:row>97</xdr:row>
      <xdr:rowOff>99174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90301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2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139128</xdr:rowOff>
    </xdr:from>
    <xdr:to>
      <xdr:col>85</xdr:col>
      <xdr:colOff>127000</xdr:colOff>
      <xdr:row>35</xdr:row>
      <xdr:rowOff>109220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968428"/>
          <a:ext cx="838200" cy="1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64946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65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139128</xdr:rowOff>
    </xdr:from>
    <xdr:to>
      <xdr:col>81</xdr:col>
      <xdr:colOff>50800</xdr:colOff>
      <xdr:row>35</xdr:row>
      <xdr:rowOff>9779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968428"/>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37323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9779</xdr:rowOff>
    </xdr:from>
    <xdr:to>
      <xdr:col>76</xdr:col>
      <xdr:colOff>114300</xdr:colOff>
      <xdr:row>35</xdr:row>
      <xdr:rowOff>38545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10529"/>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17780</xdr:rowOff>
    </xdr:from>
    <xdr:to>
      <xdr:col>71</xdr:col>
      <xdr:colOff>177800</xdr:colOff>
      <xdr:row>35</xdr:row>
      <xdr:rowOff>38545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847080"/>
          <a:ext cx="889000" cy="19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102760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65803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58420</xdr:rowOff>
    </xdr:from>
    <xdr:to>
      <xdr:col>85</xdr:col>
      <xdr:colOff>177800</xdr:colOff>
      <xdr:row>35</xdr:row>
      <xdr:rowOff>160020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81297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88328</xdr:rowOff>
    </xdr:from>
    <xdr:to>
      <xdr:col>81</xdr:col>
      <xdr:colOff>101600</xdr:colOff>
      <xdr:row>35</xdr:row>
      <xdr:rowOff>18478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1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35005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6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130429</xdr:rowOff>
    </xdr:from>
    <xdr:to>
      <xdr:col>76</xdr:col>
      <xdr:colOff>165100</xdr:colOff>
      <xdr:row>35</xdr:row>
      <xdr:rowOff>60579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9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77106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159195</xdr:rowOff>
    </xdr:from>
    <xdr:to>
      <xdr:col>72</xdr:col>
      <xdr:colOff>38100</xdr:colOff>
      <xdr:row>35</xdr:row>
      <xdr:rowOff>89345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9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105872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76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138430</xdr:rowOff>
    </xdr:from>
    <xdr:to>
      <xdr:col>67</xdr:col>
      <xdr:colOff>101600</xdr:colOff>
      <xdr:row>34</xdr:row>
      <xdr:rowOff>68580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85107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57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58504"/>
          <a:ext cx="1269" cy="129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161211</xdr:rowOff>
    </xdr:from>
    <xdr:to>
      <xdr:col>85</xdr:col>
      <xdr:colOff>127000</xdr:colOff>
      <xdr:row>58</xdr:row>
      <xdr:rowOff>51689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933861"/>
          <a:ext cx="838200" cy="6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129768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59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161211</xdr:rowOff>
    </xdr:from>
    <xdr:to>
      <xdr:col>81</xdr:col>
      <xdr:colOff>50800</xdr:colOff>
      <xdr:row>58</xdr:row>
      <xdr:rowOff>67234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33861"/>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3322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147838</xdr:rowOff>
    </xdr:from>
    <xdr:to>
      <xdr:col>76</xdr:col>
      <xdr:colOff>114300</xdr:colOff>
      <xdr:row>58</xdr:row>
      <xdr:rowOff>67234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20488"/>
          <a:ext cx="889000" cy="9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34754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3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31161</xdr:rowOff>
    </xdr:from>
    <xdr:to>
      <xdr:col>71</xdr:col>
      <xdr:colOff>177800</xdr:colOff>
      <xdr:row>57</xdr:row>
      <xdr:rowOff>147838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632361"/>
          <a:ext cx="889000" cy="28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50024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57445</xdr:rowOff>
    </xdr:from>
    <xdr:to>
      <xdr:col>67</xdr:col>
      <xdr:colOff>101600</xdr:colOff>
      <xdr:row>57</xdr:row>
      <xdr:rowOff>159045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3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150172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xdr:rowOff>
    </xdr:from>
    <xdr:to>
      <xdr:col>85</xdr:col>
      <xdr:colOff>177800</xdr:colOff>
      <xdr:row>58</xdr:row>
      <xdr:rowOff>102489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150766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110411</xdr:rowOff>
    </xdr:from>
    <xdr:to>
      <xdr:col>81</xdr:col>
      <xdr:colOff>101600</xdr:colOff>
      <xdr:row>58</xdr:row>
      <xdr:rowOff>40561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8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31688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7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16434</xdr:rowOff>
    </xdr:from>
    <xdr:to>
      <xdr:col>76</xdr:col>
      <xdr:colOff>165100</xdr:colOff>
      <xdr:row>58</xdr:row>
      <xdr:rowOff>118034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109161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5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97038</xdr:rowOff>
    </xdr:from>
    <xdr:to>
      <xdr:col>72</xdr:col>
      <xdr:colOff>38100</xdr:colOff>
      <xdr:row>58</xdr:row>
      <xdr:rowOff>27188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18315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6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151811</xdr:rowOff>
    </xdr:from>
    <xdr:to>
      <xdr:col>67</xdr:col>
      <xdr:colOff>101600</xdr:colOff>
      <xdr:row>56</xdr:row>
      <xdr:rowOff>81961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98488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5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85841</xdr:rowOff>
    </xdr:from>
    <xdr:to>
      <xdr:col>85</xdr:col>
      <xdr:colOff>127000</xdr:colOff>
      <xdr:row>78</xdr:row>
      <xdr:rowOff>134396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58941"/>
          <a:ext cx="8382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118394</xdr:rowOff>
    </xdr:from>
    <xdr:to>
      <xdr:col>81</xdr:col>
      <xdr:colOff>50800</xdr:colOff>
      <xdr:row>78</xdr:row>
      <xdr:rowOff>134396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4914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98461</xdr:rowOff>
    </xdr:from>
    <xdr:to>
      <xdr:col>76</xdr:col>
      <xdr:colOff>114300</xdr:colOff>
      <xdr:row>78</xdr:row>
      <xdr:rowOff>118394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71561"/>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59324</xdr:rowOff>
    </xdr:from>
    <xdr:to>
      <xdr:col>71</xdr:col>
      <xdr:colOff>177800</xdr:colOff>
      <xdr:row>78</xdr:row>
      <xdr:rowOff>98461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432424"/>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35041</xdr:rowOff>
    </xdr:from>
    <xdr:to>
      <xdr:col>85</xdr:col>
      <xdr:colOff>177800</xdr:colOff>
      <xdr:row>78</xdr:row>
      <xdr:rowOff>136641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121418</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2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83596</xdr:rowOff>
    </xdr:from>
    <xdr:to>
      <xdr:col>81</xdr:col>
      <xdr:colOff>101600</xdr:colOff>
      <xdr:row>79</xdr:row>
      <xdr:rowOff>13746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4873</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549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67594</xdr:rowOff>
    </xdr:from>
    <xdr:to>
      <xdr:col>76</xdr:col>
      <xdr:colOff>165100</xdr:colOff>
      <xdr:row>78</xdr:row>
      <xdr:rowOff>169194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4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160321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33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47661</xdr:rowOff>
    </xdr:from>
    <xdr:to>
      <xdr:col>72</xdr:col>
      <xdr:colOff>38100</xdr:colOff>
      <xdr:row>78</xdr:row>
      <xdr:rowOff>149261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140388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13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8524</xdr:rowOff>
    </xdr:from>
    <xdr:to>
      <xdr:col>67</xdr:col>
      <xdr:colOff>101600</xdr:colOff>
      <xdr:row>78</xdr:row>
      <xdr:rowOff>110124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101251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47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70320</xdr:rowOff>
    </xdr:from>
    <xdr:to>
      <xdr:col>85</xdr:col>
      <xdr:colOff>127000</xdr:colOff>
      <xdr:row>94</xdr:row>
      <xdr:rowOff>138192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86620"/>
          <a:ext cx="8382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148034</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592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154787</xdr:rowOff>
    </xdr:from>
    <xdr:to>
      <xdr:col>81</xdr:col>
      <xdr:colOff>50800</xdr:colOff>
      <xdr:row>94</xdr:row>
      <xdr:rowOff>138192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099637"/>
          <a:ext cx="889000" cy="1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64563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156228</xdr:rowOff>
    </xdr:from>
    <xdr:to>
      <xdr:col>76</xdr:col>
      <xdr:colOff>114300</xdr:colOff>
      <xdr:row>93</xdr:row>
      <xdr:rowOff>154787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586728"/>
          <a:ext cx="889000" cy="5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156228</xdr:rowOff>
    </xdr:from>
    <xdr:to>
      <xdr:col>71</xdr:col>
      <xdr:colOff>177800</xdr:colOff>
      <xdr:row>91</xdr:row>
      <xdr:rowOff>110553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586728"/>
          <a:ext cx="889000" cy="1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49199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24671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4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19520</xdr:rowOff>
    </xdr:from>
    <xdr:to>
      <xdr:col>85</xdr:col>
      <xdr:colOff>177800</xdr:colOff>
      <xdr:row>94</xdr:row>
      <xdr:rowOff>121120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169397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1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87392</xdr:rowOff>
    </xdr:from>
    <xdr:to>
      <xdr:col>81</xdr:col>
      <xdr:colOff>101600</xdr:colOff>
      <xdr:row>95</xdr:row>
      <xdr:rowOff>17542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0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8669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29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103987</xdr:rowOff>
    </xdr:from>
    <xdr:to>
      <xdr:col>76</xdr:col>
      <xdr:colOff>165100</xdr:colOff>
      <xdr:row>94</xdr:row>
      <xdr:rowOff>34137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4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25264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1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105428</xdr:rowOff>
    </xdr:from>
    <xdr:to>
      <xdr:col>72</xdr:col>
      <xdr:colOff>38100</xdr:colOff>
      <xdr:row>91</xdr:row>
      <xdr:rowOff>35578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52105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59753</xdr:rowOff>
    </xdr:from>
    <xdr:to>
      <xdr:col>67</xdr:col>
      <xdr:colOff>101600</xdr:colOff>
      <xdr:row>91</xdr:row>
      <xdr:rowOff>161353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6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6430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4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本市の特徴として挙げられるのは、民生費の扶助費高止まりが挙げられる。</a:t>
          </a:r>
        </a:p>
        <a:p>
          <a:r>
            <a:rPr kumimoji="1" lang="ja-JP" altLang="en-US" sz="1300">
              <a:latin typeface="ＭＳ Ｐゴシック" panose="020B0600070205080204" pitchFamily="50" charset="-128"/>
              <a:ea typeface="ＭＳ Ｐゴシック" panose="020B0600070205080204" pitchFamily="50" charset="-128"/>
            </a:rPr>
            <a:t>　商工費は近年、物価高騰対策による商品券事業等やキャッシュレス還元事業等の臨時的な事業を行ったことにより類似団体平均を上回っている状況となっている。</a:t>
          </a:r>
        </a:p>
        <a:p>
          <a:r>
            <a:rPr kumimoji="1" lang="ja-JP" altLang="en-US" sz="1300">
              <a:latin typeface="ＭＳ Ｐゴシック" panose="020B0600070205080204" pitchFamily="50" charset="-128"/>
              <a:ea typeface="ＭＳ Ｐゴシック" panose="020B0600070205080204" pitchFamily="50" charset="-128"/>
            </a:rPr>
            <a:t>　施設の老朽化が著しく、長寿命化、施設更新の事業費が大幅に増加している教育関係では、平成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年度、令和元年度は集中投資を実施して各平均値を上回ったが、集中投資期間が終了したため令和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年度以降は以前の水準に戻ることとなった。</a:t>
          </a:r>
        </a:p>
        <a:p>
          <a:r>
            <a:rPr kumimoji="1" lang="ja-JP" altLang="en-US" sz="1300">
              <a:latin typeface="ＭＳ Ｐゴシック" panose="020B0600070205080204" pitchFamily="50" charset="-128"/>
              <a:ea typeface="ＭＳ Ｐゴシック" panose="020B0600070205080204" pitchFamily="50" charset="-128"/>
            </a:rPr>
            <a:t>　公債費の変動が近年激しいのは、令和元年度までの集中投資期間による多額の起債発行により関連指標の悪化を短期間に抑えるため、大規模投資と同時に短期償還による市債残高抑制を図ったことによるもの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年度は短期償還分の影響はなくなったが、未来投資基金への積み立てに要した合併特例事業債の償還により今後も増加傾向が続くと見込まれる。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令和元年度までの集中投資期間に要した市債借入の影響を短期間とするため、財政調整基金を活用して短期での償還を行ったため財政調整基金残高は減少した。令和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年度と新型コロナウイルス感染症の影響を見込んでいたが、実際には影響は限定的であり増額となった。令和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年度についても普通交付税の再算定による地方交付税の増、地方財政法第</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条第</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項に基づく前年度繰越金の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の積立の増等もあり、財政調整基金は増となり、実質単年度収支も約</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億円とプラス値になった。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年度は競輪事業会計において赤字となったが、平成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年度下半期から包括業務委託を取り入れた事業運営を行っており、平成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年度も黒字となり、</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年連続で一般会計へ繰出すことができた（</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650</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松阪市民病院事業会計においては、呼吸器部門に特化するなど業務の効率化を徹底することで黒字化を達成している。令和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新型コロナウイルス感染症の影響のほか、受療行動の変容による患者数の減により医業損益は赤字となったが、コロナ病床を設置して対応したことによる国県補助金の受け入れにより、事業損益は黒字となった。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年度から公営企業会計制度の大規模な変更に伴い欠損金が大きく圧縮されたものの、依然として</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億円程度の未処理欠損金が残っている状況である。</a:t>
          </a:r>
        </a:p>
        <a:p>
          <a:r>
            <a:rPr kumimoji="1" lang="ja-JP" altLang="en-US" sz="1400">
              <a:latin typeface="ＭＳ ゴシック" pitchFamily="49" charset="-128"/>
              <a:ea typeface="ＭＳ ゴシック" pitchFamily="49" charset="-128"/>
            </a:rPr>
            <a:t>　国民健康保険事業特別会計において、令和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億円となっていたが、令和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億円と減少した。これは主に、高年齢化に伴う保険給付費の増によるものである。高年齢化により国民健康保険税は減収となることが想定されることから注視していく必要がある。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76178165</v>
      </c>
      <c r="BO4" s="407"/>
      <c r="BP4" s="407"/>
      <c r="BQ4" s="407"/>
      <c r="BR4" s="407"/>
      <c r="BS4" s="407"/>
      <c r="BT4" s="407"/>
      <c r="BU4" s="408"/>
      <c r="BV4" s="406">
        <v>78044330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5.8</v>
      </c>
      <c r="CU4" s="413"/>
      <c r="CV4" s="413"/>
      <c r="CW4" s="413"/>
      <c r="CX4" s="413"/>
      <c r="CY4" s="413"/>
      <c r="CZ4" s="413"/>
      <c r="DA4" s="414"/>
      <c r="DB4" s="412">
        <v>8.4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73090793</v>
      </c>
      <c r="BO5" s="444"/>
      <c r="BP5" s="444"/>
      <c r="BQ5" s="444"/>
      <c r="BR5" s="444"/>
      <c r="BS5" s="444"/>
      <c r="BT5" s="444"/>
      <c r="BU5" s="445"/>
      <c r="BV5" s="443">
        <v>74372242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88.7</v>
      </c>
      <c r="CU5" s="441"/>
      <c r="CV5" s="441"/>
      <c r="CW5" s="441"/>
      <c r="CX5" s="441"/>
      <c r="CY5" s="441"/>
      <c r="CZ5" s="441"/>
      <c r="DA5" s="442"/>
      <c r="DB5" s="440">
        <v>87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3087372</v>
      </c>
      <c r="BO6" s="444"/>
      <c r="BP6" s="444"/>
      <c r="BQ6" s="444"/>
      <c r="BR6" s="444"/>
      <c r="BS6" s="444"/>
      <c r="BT6" s="444"/>
      <c r="BU6" s="445"/>
      <c r="BV6" s="443">
        <v>3672088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89.4</v>
      </c>
      <c r="CU6" s="481"/>
      <c r="CV6" s="481"/>
      <c r="CW6" s="481"/>
      <c r="CX6" s="481"/>
      <c r="CY6" s="481"/>
      <c r="CZ6" s="481"/>
      <c r="DA6" s="482"/>
      <c r="DB6" s="480">
        <v>88.5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676121</v>
      </c>
      <c r="BO7" s="444"/>
      <c r="BP7" s="444"/>
      <c r="BQ7" s="444"/>
      <c r="BR7" s="444"/>
      <c r="BS7" s="444"/>
      <c r="BT7" s="444"/>
      <c r="BU7" s="445"/>
      <c r="BV7" s="443">
        <v>208429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41702827</v>
      </c>
      <c r="CU7" s="444"/>
      <c r="CV7" s="444"/>
      <c r="CW7" s="444"/>
      <c r="CX7" s="444"/>
      <c r="CY7" s="444"/>
      <c r="CZ7" s="444"/>
      <c r="DA7" s="445"/>
      <c r="DB7" s="443">
        <v>41321684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2411251</v>
      </c>
      <c r="BO8" s="444"/>
      <c r="BP8" s="444"/>
      <c r="BQ8" s="444"/>
      <c r="BR8" s="444"/>
      <c r="BS8" s="444"/>
      <c r="BT8" s="444"/>
      <c r="BU8" s="445"/>
      <c r="BV8" s="443">
        <v>3463659</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0.59</v>
      </c>
      <c r="CU8" s="484"/>
      <c r="CV8" s="484"/>
      <c r="CW8" s="484"/>
      <c r="CX8" s="484"/>
      <c r="CY8" s="484"/>
      <c r="CZ8" s="484"/>
      <c r="DA8" s="485"/>
      <c r="DB8" s="483">
        <v>0.57999999999999996</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159145</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-1052408</v>
      </c>
      <c r="BO9" s="444"/>
      <c r="BP9" s="444"/>
      <c r="BQ9" s="444"/>
      <c r="BR9" s="444"/>
      <c r="BS9" s="444"/>
      <c r="BT9" s="444"/>
      <c r="BU9" s="445"/>
      <c r="BV9" s="443">
        <v>1431242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10.1</v>
      </c>
      <c r="CU9" s="441"/>
      <c r="CV9" s="441"/>
      <c r="CW9" s="441"/>
      <c r="CX9" s="441"/>
      <c r="CY9" s="441"/>
      <c r="CZ9" s="441"/>
      <c r="DA9" s="442"/>
      <c r="DB9" s="440">
        <v>9.5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163863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1740899</v>
      </c>
      <c r="BO10" s="444"/>
      <c r="BP10" s="444"/>
      <c r="BQ10" s="444"/>
      <c r="BR10" s="444"/>
      <c r="BS10" s="444"/>
      <c r="BT10" s="444"/>
      <c r="BU10" s="445"/>
      <c r="BV10" s="443">
        <v>1015639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157316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678015</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152205</v>
      </c>
      <c r="S13" s="528"/>
      <c r="T13" s="528"/>
      <c r="U13" s="528"/>
      <c r="V13" s="529"/>
      <c r="W13" s="459" t="s">
        <v>131</v>
      </c>
      <c r="X13" s="460"/>
      <c r="Y13" s="460"/>
      <c r="Z13" s="460"/>
      <c r="AA13" s="460"/>
      <c r="AB13" s="450"/>
      <c r="AC13" s="494">
        <v>2626</v>
      </c>
      <c r="AD13" s="495"/>
      <c r="AE13" s="495"/>
      <c r="AF13" s="495"/>
      <c r="AG13" s="537"/>
      <c r="AH13" s="494">
        <v>3105</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688491</v>
      </c>
      <c r="BO13" s="444"/>
      <c r="BP13" s="444"/>
      <c r="BQ13" s="444"/>
      <c r="BR13" s="444"/>
      <c r="BS13" s="444"/>
      <c r="BT13" s="444"/>
      <c r="BU13" s="445"/>
      <c r="BV13" s="443">
        <v>1768866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1.5</v>
      </c>
      <c r="CU13" s="441"/>
      <c r="CV13" s="441"/>
      <c r="CW13" s="441"/>
      <c r="CX13" s="441"/>
      <c r="CY13" s="441"/>
      <c r="CZ13" s="441"/>
      <c r="DA13" s="442"/>
      <c r="DB13" s="440">
        <v>2</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159000</v>
      </c>
      <c r="S14" s="528"/>
      <c r="T14" s="528"/>
      <c r="U14" s="528"/>
      <c r="V14" s="529"/>
      <c r="W14" s="433"/>
      <c r="X14" s="434"/>
      <c r="Y14" s="434"/>
      <c r="Z14" s="434"/>
      <c r="AA14" s="434"/>
      <c r="AB14" s="423"/>
      <c r="AC14" s="530">
        <v>3.5</v>
      </c>
      <c r="AD14" s="531"/>
      <c r="AE14" s="531"/>
      <c r="AF14" s="531"/>
      <c r="AG14" s="532"/>
      <c r="AH14" s="530">
        <v>4.0999999999999996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154325</v>
      </c>
      <c r="S15" s="528"/>
      <c r="T15" s="528"/>
      <c r="U15" s="528"/>
      <c r="V15" s="529"/>
      <c r="W15" s="459" t="s">
        <v>137</v>
      </c>
      <c r="X15" s="460"/>
      <c r="Y15" s="460"/>
      <c r="Z15" s="460"/>
      <c r="AA15" s="460"/>
      <c r="AB15" s="450"/>
      <c r="AC15" s="494">
        <v>22316</v>
      </c>
      <c r="AD15" s="495"/>
      <c r="AE15" s="495"/>
      <c r="AF15" s="495"/>
      <c r="AG15" s="537"/>
      <c r="AH15" s="494">
        <v>23127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21255570</v>
      </c>
      <c r="BO15" s="407"/>
      <c r="BP15" s="407"/>
      <c r="BQ15" s="407"/>
      <c r="BR15" s="407"/>
      <c r="BS15" s="407"/>
      <c r="BT15" s="407"/>
      <c r="BU15" s="408"/>
      <c r="BV15" s="406">
        <v>20911276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29.8</v>
      </c>
      <c r="AD16" s="531"/>
      <c r="AE16" s="531"/>
      <c r="AF16" s="531"/>
      <c r="AG16" s="532"/>
      <c r="AH16" s="530">
        <v>30.2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35827146</v>
      </c>
      <c r="BO16" s="444"/>
      <c r="BP16" s="444"/>
      <c r="BQ16" s="444"/>
      <c r="BR16" s="444"/>
      <c r="BS16" s="444"/>
      <c r="BT16" s="444"/>
      <c r="BU16" s="445"/>
      <c r="BV16" s="443">
        <v>35087438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49884</v>
      </c>
      <c r="AD17" s="495"/>
      <c r="AE17" s="495"/>
      <c r="AF17" s="495"/>
      <c r="AG17" s="537"/>
      <c r="AH17" s="494">
        <v>50332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26870105</v>
      </c>
      <c r="BO17" s="444"/>
      <c r="BP17" s="444"/>
      <c r="BQ17" s="444"/>
      <c r="BR17" s="444"/>
      <c r="BS17" s="444"/>
      <c r="BT17" s="444"/>
      <c r="BU17" s="445"/>
      <c r="BV17" s="443">
        <v>26458271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623.58000000000004</v>
      </c>
      <c r="M18" s="567"/>
      <c r="N18" s="567"/>
      <c r="O18" s="567"/>
      <c r="P18" s="567"/>
      <c r="Q18" s="567"/>
      <c r="R18" s="568"/>
      <c r="S18" s="568"/>
      <c r="T18" s="568"/>
      <c r="U18" s="568"/>
      <c r="V18" s="569"/>
      <c r="W18" s="461"/>
      <c r="X18" s="462"/>
      <c r="Y18" s="462"/>
      <c r="Z18" s="462"/>
      <c r="AA18" s="462"/>
      <c r="AB18" s="453"/>
      <c r="AC18" s="570">
        <v>66.7</v>
      </c>
      <c r="AD18" s="571"/>
      <c r="AE18" s="571"/>
      <c r="AF18" s="571"/>
      <c r="AG18" s="572"/>
      <c r="AH18" s="570">
        <v>65.7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37229333</v>
      </c>
      <c r="BO18" s="444"/>
      <c r="BP18" s="444"/>
      <c r="BQ18" s="444"/>
      <c r="BR18" s="444"/>
      <c r="BS18" s="444"/>
      <c r="BT18" s="444"/>
      <c r="BU18" s="445"/>
      <c r="BV18" s="443">
        <v>36505119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255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51684551</v>
      </c>
      <c r="BO19" s="444"/>
      <c r="BP19" s="444"/>
      <c r="BQ19" s="444"/>
      <c r="BR19" s="444"/>
      <c r="BS19" s="444"/>
      <c r="BT19" s="444"/>
      <c r="BU19" s="445"/>
      <c r="BV19" s="443">
        <v>50417458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65481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45402542</v>
      </c>
      <c r="BO22" s="407"/>
      <c r="BP22" s="407"/>
      <c r="BQ22" s="407"/>
      <c r="BR22" s="407"/>
      <c r="BS22" s="407"/>
      <c r="BT22" s="407"/>
      <c r="BU22" s="408"/>
      <c r="BV22" s="406">
        <v>46449185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26895401</v>
      </c>
      <c r="BO23" s="444"/>
      <c r="BP23" s="444"/>
      <c r="BQ23" s="444"/>
      <c r="BR23" s="444"/>
      <c r="BS23" s="444"/>
      <c r="BT23" s="444"/>
      <c r="BU23" s="445"/>
      <c r="BV23" s="443">
        <v>28091371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9930</v>
      </c>
      <c r="R24" s="495"/>
      <c r="S24" s="495"/>
      <c r="T24" s="495"/>
      <c r="U24" s="495"/>
      <c r="V24" s="537"/>
      <c r="W24" s="589"/>
      <c r="X24" s="590"/>
      <c r="Y24" s="591"/>
      <c r="Z24" s="493" t="s">
        <v>162</v>
      </c>
      <c r="AA24" s="473"/>
      <c r="AB24" s="473"/>
      <c r="AC24" s="473"/>
      <c r="AD24" s="473"/>
      <c r="AE24" s="473"/>
      <c r="AF24" s="473"/>
      <c r="AG24" s="474"/>
      <c r="AH24" s="494">
        <v>1136</v>
      </c>
      <c r="AI24" s="495"/>
      <c r="AJ24" s="495"/>
      <c r="AK24" s="495"/>
      <c r="AL24" s="537"/>
      <c r="AM24" s="494">
        <v>3510240</v>
      </c>
      <c r="AN24" s="495"/>
      <c r="AO24" s="495"/>
      <c r="AP24" s="495"/>
      <c r="AQ24" s="495"/>
      <c r="AR24" s="537"/>
      <c r="AS24" s="494">
        <v>3090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26638850</v>
      </c>
      <c r="BO24" s="444"/>
      <c r="BP24" s="444"/>
      <c r="BQ24" s="444"/>
      <c r="BR24" s="444"/>
      <c r="BS24" s="444"/>
      <c r="BT24" s="444"/>
      <c r="BU24" s="445"/>
      <c r="BV24" s="443">
        <v>26253023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7700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14853798</v>
      </c>
      <c r="BO25" s="407"/>
      <c r="BP25" s="407"/>
      <c r="BQ25" s="407"/>
      <c r="BR25" s="407"/>
      <c r="BS25" s="407"/>
      <c r="BT25" s="407"/>
      <c r="BU25" s="408"/>
      <c r="BV25" s="406">
        <v>15029471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6670</v>
      </c>
      <c r="R26" s="495"/>
      <c r="S26" s="495"/>
      <c r="T26" s="495"/>
      <c r="U26" s="495"/>
      <c r="V26" s="537"/>
      <c r="W26" s="589"/>
      <c r="X26" s="590"/>
      <c r="Y26" s="591"/>
      <c r="Z26" s="493" t="s">
        <v>168</v>
      </c>
      <c r="AA26" s="595"/>
      <c r="AB26" s="595"/>
      <c r="AC26" s="595"/>
      <c r="AD26" s="595"/>
      <c r="AE26" s="595"/>
      <c r="AF26" s="595"/>
      <c r="AG26" s="596"/>
      <c r="AH26" s="494">
        <v>151</v>
      </c>
      <c r="AI26" s="495"/>
      <c r="AJ26" s="495"/>
      <c r="AK26" s="495"/>
      <c r="AL26" s="537"/>
      <c r="AM26" s="494">
        <v>479727</v>
      </c>
      <c r="AN26" s="495"/>
      <c r="AO26" s="495"/>
      <c r="AP26" s="495"/>
      <c r="AQ26" s="495"/>
      <c r="AR26" s="537"/>
      <c r="AS26" s="494">
        <v>3177</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250000</v>
      </c>
      <c r="BO26" s="444"/>
      <c r="BP26" s="444"/>
      <c r="BQ26" s="444"/>
      <c r="BR26" s="444"/>
      <c r="BS26" s="444"/>
      <c r="BT26" s="444"/>
      <c r="BU26" s="445"/>
      <c r="BV26" s="443">
        <v>360000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5580</v>
      </c>
      <c r="R27" s="495"/>
      <c r="S27" s="495"/>
      <c r="T27" s="495"/>
      <c r="U27" s="495"/>
      <c r="V27" s="537"/>
      <c r="W27" s="589"/>
      <c r="X27" s="590"/>
      <c r="Y27" s="591"/>
      <c r="Z27" s="493" t="s">
        <v>171</v>
      </c>
      <c r="AA27" s="473"/>
      <c r="AB27" s="473"/>
      <c r="AC27" s="473"/>
      <c r="AD27" s="473"/>
      <c r="AE27" s="473"/>
      <c r="AF27" s="473"/>
      <c r="AG27" s="474"/>
      <c r="AH27" s="494">
        <v>85</v>
      </c>
      <c r="AI27" s="495"/>
      <c r="AJ27" s="495"/>
      <c r="AK27" s="495"/>
      <c r="AL27" s="537"/>
      <c r="AM27" s="494">
        <v>278950</v>
      </c>
      <c r="AN27" s="495"/>
      <c r="AO27" s="495"/>
      <c r="AP27" s="495"/>
      <c r="AQ27" s="495"/>
      <c r="AR27" s="537"/>
      <c r="AS27" s="494">
        <v>3282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1523564</v>
      </c>
      <c r="BO27" s="563"/>
      <c r="BP27" s="563"/>
      <c r="BQ27" s="563"/>
      <c r="BR27" s="563"/>
      <c r="BS27" s="563"/>
      <c r="BT27" s="563"/>
      <c r="BU27" s="564"/>
      <c r="BV27" s="562">
        <v>1523455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4980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13389885</v>
      </c>
      <c r="BO28" s="407"/>
      <c r="BP28" s="407"/>
      <c r="BQ28" s="407"/>
      <c r="BR28" s="407"/>
      <c r="BS28" s="407"/>
      <c r="BT28" s="407"/>
      <c r="BU28" s="408"/>
      <c r="BV28" s="406">
        <v>11648986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26</v>
      </c>
      <c r="M29" s="495"/>
      <c r="N29" s="495"/>
      <c r="O29" s="495"/>
      <c r="P29" s="537"/>
      <c r="Q29" s="494">
        <v>4400</v>
      </c>
      <c r="R29" s="495"/>
      <c r="S29" s="495"/>
      <c r="T29" s="495"/>
      <c r="U29" s="495"/>
      <c r="V29" s="537"/>
      <c r="W29" s="592"/>
      <c r="X29" s="593"/>
      <c r="Y29" s="594"/>
      <c r="Z29" s="493" t="s">
        <v>177</v>
      </c>
      <c r="AA29" s="473"/>
      <c r="AB29" s="473"/>
      <c r="AC29" s="473"/>
      <c r="AD29" s="473"/>
      <c r="AE29" s="473"/>
      <c r="AF29" s="473"/>
      <c r="AG29" s="474"/>
      <c r="AH29" s="494">
        <v>1221</v>
      </c>
      <c r="AI29" s="495"/>
      <c r="AJ29" s="495"/>
      <c r="AK29" s="495"/>
      <c r="AL29" s="537"/>
      <c r="AM29" s="494">
        <v>3789190</v>
      </c>
      <c r="AN29" s="495"/>
      <c r="AO29" s="495"/>
      <c r="AP29" s="495"/>
      <c r="AQ29" s="495"/>
      <c r="AR29" s="537"/>
      <c r="AS29" s="494">
        <v>3103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81428</v>
      </c>
      <c r="BO29" s="444"/>
      <c r="BP29" s="444"/>
      <c r="BQ29" s="444"/>
      <c r="BR29" s="444"/>
      <c r="BS29" s="444"/>
      <c r="BT29" s="444"/>
      <c r="BU29" s="445"/>
      <c r="BV29" s="443">
        <v>84514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9732828</v>
      </c>
      <c r="BO30" s="563"/>
      <c r="BP30" s="563"/>
      <c r="BQ30" s="563"/>
      <c r="BR30" s="563"/>
      <c r="BS30" s="563"/>
      <c r="BT30" s="563"/>
      <c r="BU30" s="564"/>
      <c r="BV30" s="562">
        <v>9530680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競輪事業特別会計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三重県多気郡多気町松阪市学校組合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松阪市勤労者サービスセンター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国民健康保険事業特別会計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松阪地区広域衛生組合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松阪スポーツ振興研修センター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松阪市民病院事業会計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松阪地区広域消防組合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松阪街づくり公社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三重県市町総合事務組合　一般会計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松阪土地開発公社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三重県市町総合事務組合  共同研修特別会計</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飯高駅</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三重県市町総合事務組合　デジタル地図特別会計</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松阪新電力</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三重県市町総合事務組合　物品特別会計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三重県市町総合事務組合  退職手当特別会計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三重県市町総合事務組合　消防救急無線特別会計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三重県市町総合事務組合　公平委員会特別会計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qBGsWZPGodWD+GV1bhA38iR/viKqGw3njuWBMvUalnGl7bUX+chZyNg2Gmy6rX/rJlGp8nhgjHejtqXJqMkAnA==" saltValue="BefXXELTYl5tnHo+hr6u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533</v>
      </c>
      <c r="D34" s="1187"/>
      <c r="E34" s="1188"/>
      <c r="F34" s="32">
        <v>6.55</v>
      </c>
      <c r="G34" s="33">
        <v>8.56</v>
      </c>
      <c r="H34" s="33">
        <v>11.91</v>
      </c>
      <c r="I34" s="33">
        <v>15.5</v>
      </c>
      <c r="J34" s="34">
        <v>15.68</v>
      </c>
      <c r="K34" s="22"/>
      <c r="L34" s="22"/>
      <c r="M34" s="22"/>
      <c r="N34" s="22"/>
      <c r="O34" s="22"/>
      <c r="P34" s="22"/>
    </row>
    <row r="35" spans="1:16" ht="39" customHeight="1" x14ac:dyDescent="0.15">
      <c r="A35" s="22"/>
      <c r="B35" s="35"/>
      <c r="C35" s="1181" t="s">
        <v>534</v>
      </c>
      <c r="D35" s="1182"/>
      <c r="E35" s="1183"/>
      <c r="F35" s="36">
        <v>8.7899999999999991</v>
      </c>
      <c r="G35" s="37">
        <v>9.0399999999999991</v>
      </c>
      <c r="H35" s="37">
        <v>9.98</v>
      </c>
      <c r="I35" s="37">
        <v>10.37</v>
      </c>
      <c r="J35" s="38">
        <v>10.26</v>
      </c>
      <c r="K35" s="22"/>
      <c r="L35" s="22"/>
      <c r="M35" s="22"/>
      <c r="N35" s="22"/>
      <c r="O35" s="22"/>
      <c r="P35" s="22"/>
    </row>
    <row r="36" spans="1:16" ht="39" customHeight="1" x14ac:dyDescent="0.15">
      <c r="A36" s="22"/>
      <c r="B36" s="35"/>
      <c r="C36" s="1181" t="s">
        <v>535</v>
      </c>
      <c r="D36" s="1182"/>
      <c r="E36" s="1183"/>
      <c r="F36" s="36">
        <v>4.79</v>
      </c>
      <c r="G36" s="37">
        <v>6.19</v>
      </c>
      <c r="H36" s="37">
        <v>4.74</v>
      </c>
      <c r="I36" s="37">
        <v>8.3800000000000008</v>
      </c>
      <c r="J36" s="38">
        <v>5.78</v>
      </c>
      <c r="K36" s="22"/>
      <c r="L36" s="22"/>
      <c r="M36" s="22"/>
      <c r="N36" s="22"/>
      <c r="O36" s="22"/>
      <c r="P36" s="22"/>
    </row>
    <row r="37" spans="1:16" ht="39" customHeight="1" x14ac:dyDescent="0.15">
      <c r="A37" s="22"/>
      <c r="B37" s="35"/>
      <c r="C37" s="1181" t="s">
        <v>536</v>
      </c>
      <c r="D37" s="1182"/>
      <c r="E37" s="1183"/>
      <c r="F37" s="36">
        <v>1.57</v>
      </c>
      <c r="G37" s="37">
        <v>2.52</v>
      </c>
      <c r="H37" s="37">
        <v>2.9</v>
      </c>
      <c r="I37" s="37">
        <v>2.64</v>
      </c>
      <c r="J37" s="38">
        <v>4.17</v>
      </c>
      <c r="K37" s="22"/>
      <c r="L37" s="22"/>
      <c r="M37" s="22"/>
      <c r="N37" s="22"/>
      <c r="O37" s="22"/>
      <c r="P37" s="22"/>
    </row>
    <row r="38" spans="1:16" ht="39" customHeight="1" x14ac:dyDescent="0.15">
      <c r="A38" s="22"/>
      <c r="B38" s="35"/>
      <c r="C38" s="1181" t="s">
        <v>537</v>
      </c>
      <c r="D38" s="1182"/>
      <c r="E38" s="1183"/>
      <c r="F38" s="36" t="s">
        <v>489</v>
      </c>
      <c r="G38" s="37" t="s">
        <v>489</v>
      </c>
      <c r="H38" s="37" t="s">
        <v>489</v>
      </c>
      <c r="I38" s="37" t="s">
        <v>489</v>
      </c>
      <c r="J38" s="38">
        <v>2.0699999999999998</v>
      </c>
      <c r="K38" s="22"/>
      <c r="L38" s="22"/>
      <c r="M38" s="22"/>
      <c r="N38" s="22"/>
      <c r="O38" s="22"/>
      <c r="P38" s="22"/>
    </row>
    <row r="39" spans="1:16" ht="39" customHeight="1" x14ac:dyDescent="0.15">
      <c r="A39" s="22"/>
      <c r="B39" s="35"/>
      <c r="C39" s="1181" t="s">
        <v>538</v>
      </c>
      <c r="D39" s="1182"/>
      <c r="E39" s="1183"/>
      <c r="F39" s="36">
        <v>1.01</v>
      </c>
      <c r="G39" s="37">
        <v>0.81</v>
      </c>
      <c r="H39" s="37">
        <v>1.23</v>
      </c>
      <c r="I39" s="37">
        <v>1.57</v>
      </c>
      <c r="J39" s="38">
        <v>1.57</v>
      </c>
      <c r="K39" s="22"/>
      <c r="L39" s="22"/>
      <c r="M39" s="22"/>
      <c r="N39" s="22"/>
      <c r="O39" s="22"/>
      <c r="P39" s="22"/>
    </row>
    <row r="40" spans="1:16" ht="39" customHeight="1" x14ac:dyDescent="0.15">
      <c r="A40" s="22"/>
      <c r="B40" s="35"/>
      <c r="C40" s="1181" t="s">
        <v>539</v>
      </c>
      <c r="D40" s="1182"/>
      <c r="E40" s="1183"/>
      <c r="F40" s="36">
        <v>1.36</v>
      </c>
      <c r="G40" s="37">
        <v>2.0699999999999998</v>
      </c>
      <c r="H40" s="37">
        <v>1.03</v>
      </c>
      <c r="I40" s="37">
        <v>1.51</v>
      </c>
      <c r="J40" s="38">
        <v>1.26</v>
      </c>
      <c r="K40" s="22"/>
      <c r="L40" s="22"/>
      <c r="M40" s="22"/>
      <c r="N40" s="22"/>
      <c r="O40" s="22"/>
      <c r="P40" s="22"/>
    </row>
    <row r="41" spans="1:16" ht="39" customHeight="1" x14ac:dyDescent="0.15">
      <c r="A41" s="22"/>
      <c r="B41" s="35"/>
      <c r="C41" s="1181" t="s">
        <v>540</v>
      </c>
      <c r="D41" s="1182"/>
      <c r="E41" s="1183"/>
      <c r="F41" s="36">
        <v>0.08</v>
      </c>
      <c r="G41" s="37">
        <v>7.0000000000000007E-2</v>
      </c>
      <c r="H41" s="37">
        <v>0.1</v>
      </c>
      <c r="I41" s="37">
        <v>0.1</v>
      </c>
      <c r="J41" s="38">
        <v>0.1</v>
      </c>
      <c r="K41" s="22"/>
      <c r="L41" s="22"/>
      <c r="M41" s="22"/>
      <c r="N41" s="22"/>
      <c r="O41" s="22"/>
      <c r="P41" s="22"/>
    </row>
    <row r="42" spans="1:16" ht="39" customHeight="1" x14ac:dyDescent="0.15">
      <c r="A42" s="22"/>
      <c r="B42" s="39"/>
      <c r="C42" s="1181" t="s">
        <v>541</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542</v>
      </c>
      <c r="D43" s="1185"/>
      <c r="E43" s="1186"/>
      <c r="F43" s="41">
        <v>1.92</v>
      </c>
      <c r="G43" s="42">
        <v>1.67</v>
      </c>
      <c r="H43" s="42">
        <v>1.96</v>
      </c>
      <c r="I43" s="42">
        <v>2.02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646bI/5PgjyrWUh0g7JfCsUYxgmEU87wuY3LcTTpflB0m4R2lOQqwBpHw2/hbgwVJxiXc2BUYfdU300xwPoQ==" saltValue="/VFxIN3PAHQ860C6KMDO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0"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8775</v>
      </c>
      <c r="L45" s="60">
        <v>9569</v>
      </c>
      <c r="M45" s="60">
        <v>5917</v>
      </c>
      <c r="N45" s="60">
        <v>4780</v>
      </c>
      <c r="O45" s="61">
        <v>5197</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15">
      <c r="A48" s="48"/>
      <c r="B48" s="1191"/>
      <c r="C48" s="1192"/>
      <c r="D48" s="62"/>
      <c r="E48" s="1197" t="s">
        <v>13</v>
      </c>
      <c r="F48" s="1197"/>
      <c r="G48" s="1197"/>
      <c r="H48" s="1197"/>
      <c r="I48" s="1197"/>
      <c r="J48" s="1198"/>
      <c r="K48" s="63">
        <v>2935</v>
      </c>
      <c r="L48" s="64">
        <v>2621</v>
      </c>
      <c r="M48" s="64">
        <v>2728</v>
      </c>
      <c r="N48" s="64">
        <v>2668</v>
      </c>
      <c r="O48" s="65">
        <v>3078</v>
      </c>
      <c r="P48" s="48"/>
      <c r="Q48" s="48"/>
      <c r="R48" s="48"/>
      <c r="S48" s="48"/>
      <c r="T48" s="48"/>
      <c r="U48" s="48"/>
    </row>
    <row r="49" spans="1:21" ht="30.75" customHeight="1" x14ac:dyDescent="0.15">
      <c r="A49" s="48"/>
      <c r="B49" s="1191"/>
      <c r="C49" s="1192"/>
      <c r="D49" s="62"/>
      <c r="E49" s="1197" t="s">
        <v>14</v>
      </c>
      <c r="F49" s="1197"/>
      <c r="G49" s="1197"/>
      <c r="H49" s="1197"/>
      <c r="I49" s="1197"/>
      <c r="J49" s="1198"/>
      <c r="K49" s="63">
        <v>84</v>
      </c>
      <c r="L49" s="64">
        <v>84</v>
      </c>
      <c r="M49" s="64">
        <v>92</v>
      </c>
      <c r="N49" s="64">
        <v>92</v>
      </c>
      <c r="O49" s="65">
        <v>119</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489</v>
      </c>
      <c r="L50" s="64" t="s">
        <v>489</v>
      </c>
      <c r="M50" s="64" t="s">
        <v>489</v>
      </c>
      <c r="N50" s="64" t="s">
        <v>489</v>
      </c>
      <c r="O50" s="65" t="s">
        <v>489</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10083</v>
      </c>
      <c r="L52" s="64">
        <v>10831</v>
      </c>
      <c r="M52" s="64">
        <v>8242</v>
      </c>
      <c r="N52" s="64">
        <v>7362</v>
      </c>
      <c r="O52" s="65">
        <v>7477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1711</v>
      </c>
      <c r="L53" s="69">
        <v>1443</v>
      </c>
      <c r="M53" s="69">
        <v>495</v>
      </c>
      <c r="N53" s="69">
        <v>178</v>
      </c>
      <c r="O53" s="70">
        <v>917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z5eIrzz0kWbpkwOCim508SJ8U3Z75eIIO0bDtb9l6Fl/ALOXdImLfnkBqLMRfWTKVE/nX/Tvryppcez1qhHOA==" saltValue="LsmwLfONnKalbI1cPoSe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M46" sqref="M4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47601</v>
      </c>
      <c r="J41" s="356">
        <v>44044</v>
      </c>
      <c r="K41" s="356">
        <v>45606</v>
      </c>
      <c r="L41" s="356">
        <v>46449</v>
      </c>
      <c r="M41" s="357">
        <v>45403</v>
      </c>
    </row>
    <row r="42" spans="2:13" ht="27.75" customHeight="1" x14ac:dyDescent="0.15">
      <c r="B42" s="1222"/>
      <c r="C42" s="1223"/>
      <c r="D42" s="106"/>
      <c r="E42" s="1228" t="s">
        <v>32</v>
      </c>
      <c r="F42" s="1228"/>
      <c r="G42" s="1228"/>
      <c r="H42" s="1229"/>
      <c r="I42" s="358" t="s">
        <v>489</v>
      </c>
      <c r="J42" s="359" t="s">
        <v>489</v>
      </c>
      <c r="K42" s="359" t="s">
        <v>489</v>
      </c>
      <c r="L42" s="359" t="s">
        <v>489</v>
      </c>
      <c r="M42" s="360" t="s">
        <v>489</v>
      </c>
    </row>
    <row r="43" spans="2:13" ht="27.75" customHeight="1" x14ac:dyDescent="0.15">
      <c r="B43" s="1222"/>
      <c r="C43" s="1223"/>
      <c r="D43" s="106"/>
      <c r="E43" s="1228" t="s">
        <v>33</v>
      </c>
      <c r="F43" s="1228"/>
      <c r="G43" s="1228"/>
      <c r="H43" s="1229"/>
      <c r="I43" s="358">
        <v>36959</v>
      </c>
      <c r="J43" s="359">
        <v>35500</v>
      </c>
      <c r="K43" s="359">
        <v>31974</v>
      </c>
      <c r="L43" s="359">
        <v>30516</v>
      </c>
      <c r="M43" s="360">
        <v>30431</v>
      </c>
    </row>
    <row r="44" spans="2:13" ht="27.75" customHeight="1" x14ac:dyDescent="0.15">
      <c r="B44" s="1222"/>
      <c r="C44" s="1223"/>
      <c r="D44" s="106"/>
      <c r="E44" s="1228" t="s">
        <v>34</v>
      </c>
      <c r="F44" s="1228"/>
      <c r="G44" s="1228"/>
      <c r="H44" s="1229"/>
      <c r="I44" s="358">
        <v>557</v>
      </c>
      <c r="J44" s="359">
        <v>482</v>
      </c>
      <c r="K44" s="359">
        <v>508</v>
      </c>
      <c r="L44" s="359">
        <v>386</v>
      </c>
      <c r="M44" s="360">
        <v>246</v>
      </c>
    </row>
    <row r="45" spans="2:13" ht="27.75" customHeight="1" x14ac:dyDescent="0.15">
      <c r="B45" s="1222"/>
      <c r="C45" s="1223"/>
      <c r="D45" s="106"/>
      <c r="E45" s="1228" t="s">
        <v>35</v>
      </c>
      <c r="F45" s="1228"/>
      <c r="G45" s="1228"/>
      <c r="H45" s="1229"/>
      <c r="I45" s="358">
        <v>10128</v>
      </c>
      <c r="J45" s="359">
        <v>10019</v>
      </c>
      <c r="K45" s="359">
        <v>9952</v>
      </c>
      <c r="L45" s="359">
        <v>10119</v>
      </c>
      <c r="M45" s="360">
        <v>10439</v>
      </c>
    </row>
    <row r="46" spans="2:13" ht="27.75" customHeight="1" x14ac:dyDescent="0.15">
      <c r="B46" s="1222"/>
      <c r="C46" s="1223"/>
      <c r="D46" s="107"/>
      <c r="E46" s="1228" t="s">
        <v>36</v>
      </c>
      <c r="F46" s="1228"/>
      <c r="G46" s="1228"/>
      <c r="H46" s="1229"/>
      <c r="I46" s="358" t="s">
        <v>489</v>
      </c>
      <c r="J46" s="359" t="s">
        <v>489</v>
      </c>
      <c r="K46" s="359" t="s">
        <v>489</v>
      </c>
      <c r="L46" s="359" t="s">
        <v>489</v>
      </c>
      <c r="M46" s="360" t="s">
        <v>489</v>
      </c>
    </row>
    <row r="47" spans="2:13" ht="27.75" customHeight="1" x14ac:dyDescent="0.15">
      <c r="B47" s="1222"/>
      <c r="C47" s="1223"/>
      <c r="D47" s="108"/>
      <c r="E47" s="1230" t="s">
        <v>37</v>
      </c>
      <c r="F47" s="1231"/>
      <c r="G47" s="1231"/>
      <c r="H47" s="1232"/>
      <c r="I47" s="358" t="s">
        <v>489</v>
      </c>
      <c r="J47" s="359" t="s">
        <v>489</v>
      </c>
      <c r="K47" s="359" t="s">
        <v>489</v>
      </c>
      <c r="L47" s="359" t="s">
        <v>489</v>
      </c>
      <c r="M47" s="360" t="s">
        <v>489</v>
      </c>
    </row>
    <row r="48" spans="2:13" ht="27.75" customHeight="1" x14ac:dyDescent="0.15">
      <c r="B48" s="1222"/>
      <c r="C48" s="1223"/>
      <c r="D48" s="106"/>
      <c r="E48" s="1228" t="s">
        <v>38</v>
      </c>
      <c r="F48" s="1228"/>
      <c r="G48" s="1228"/>
      <c r="H48" s="1229"/>
      <c r="I48" s="358" t="s">
        <v>489</v>
      </c>
      <c r="J48" s="359" t="s">
        <v>489</v>
      </c>
      <c r="K48" s="359" t="s">
        <v>489</v>
      </c>
      <c r="L48" s="359" t="s">
        <v>489</v>
      </c>
      <c r="M48" s="360" t="s">
        <v>489</v>
      </c>
    </row>
    <row r="49" spans="2:13" ht="27.75" customHeight="1" x14ac:dyDescent="0.15">
      <c r="B49" s="1224"/>
      <c r="C49" s="1225"/>
      <c r="D49" s="106"/>
      <c r="E49" s="1228" t="s">
        <v>39</v>
      </c>
      <c r="F49" s="1228"/>
      <c r="G49" s="1228"/>
      <c r="H49" s="1229"/>
      <c r="I49" s="358" t="s">
        <v>489</v>
      </c>
      <c r="J49" s="359" t="s">
        <v>489</v>
      </c>
      <c r="K49" s="359" t="s">
        <v>489</v>
      </c>
      <c r="L49" s="359" t="s">
        <v>489</v>
      </c>
      <c r="M49" s="360" t="s">
        <v>489</v>
      </c>
    </row>
    <row r="50" spans="2:13" ht="27.75" customHeight="1" x14ac:dyDescent="0.15">
      <c r="B50" s="1233" t="s">
        <v>40</v>
      </c>
      <c r="C50" s="1234"/>
      <c r="D50" s="109"/>
      <c r="E50" s="1228" t="s">
        <v>41</v>
      </c>
      <c r="F50" s="1228"/>
      <c r="G50" s="1228"/>
      <c r="H50" s="1229"/>
      <c r="I50" s="358">
        <v>15740</v>
      </c>
      <c r="J50" s="359">
        <v>16305</v>
      </c>
      <c r="K50" s="359">
        <v>21078</v>
      </c>
      <c r="L50" s="359">
        <v>22119</v>
      </c>
      <c r="M50" s="360">
        <v>23962</v>
      </c>
    </row>
    <row r="51" spans="2:13" ht="27.75" customHeight="1" x14ac:dyDescent="0.15">
      <c r="B51" s="1222"/>
      <c r="C51" s="1223"/>
      <c r="D51" s="106"/>
      <c r="E51" s="1228" t="s">
        <v>42</v>
      </c>
      <c r="F51" s="1228"/>
      <c r="G51" s="1228"/>
      <c r="H51" s="1229"/>
      <c r="I51" s="358">
        <v>13315</v>
      </c>
      <c r="J51" s="359">
        <v>12912</v>
      </c>
      <c r="K51" s="359">
        <v>11407</v>
      </c>
      <c r="L51" s="359">
        <v>10778</v>
      </c>
      <c r="M51" s="360">
        <v>10527</v>
      </c>
    </row>
    <row r="52" spans="2:13" ht="27.75" customHeight="1" x14ac:dyDescent="0.15">
      <c r="B52" s="1224"/>
      <c r="C52" s="1225"/>
      <c r="D52" s="106"/>
      <c r="E52" s="1228" t="s">
        <v>43</v>
      </c>
      <c r="F52" s="1228"/>
      <c r="G52" s="1228"/>
      <c r="H52" s="1229"/>
      <c r="I52" s="358">
        <v>72024</v>
      </c>
      <c r="J52" s="359">
        <v>68287</v>
      </c>
      <c r="K52" s="359">
        <v>66830</v>
      </c>
      <c r="L52" s="359">
        <v>65277</v>
      </c>
      <c r="M52" s="360">
        <v>62691</v>
      </c>
    </row>
    <row r="53" spans="2:13" ht="27.75" customHeight="1" thickBot="1" x14ac:dyDescent="0.2">
      <c r="B53" s="1235" t="s">
        <v>19</v>
      </c>
      <c r="C53" s="1236"/>
      <c r="D53" s="110"/>
      <c r="E53" s="1237" t="s">
        <v>44</v>
      </c>
      <c r="F53" s="1237"/>
      <c r="G53" s="1237"/>
      <c r="H53" s="1238"/>
      <c r="I53" s="361">
        <v>-5834</v>
      </c>
      <c r="J53" s="362">
        <v>-7459</v>
      </c>
      <c r="K53" s="362">
        <v>-11275</v>
      </c>
      <c r="L53" s="362">
        <v>-10705</v>
      </c>
      <c r="M53" s="363">
        <v>-10662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KSlMSw/qmizsdFIJk1lz3frfEPbV4hnsA3aj/g8sWzlQlflYyqxBq8ZpvwGsr6401Qggma/KfxQoTsxNd+fTg==" saltValue="jjF+DrXg0vqZIGVdaiy/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11311</v>
      </c>
      <c r="G55" s="122">
        <v>11649</v>
      </c>
      <c r="H55" s="123">
        <v>13390</v>
      </c>
    </row>
    <row r="56" spans="2:8" ht="52.5" customHeight="1" x14ac:dyDescent="0.15">
      <c r="B56" s="124"/>
      <c r="C56" s="1249" t="s">
        <v>47</v>
      </c>
      <c r="D56" s="1249"/>
      <c r="E56" s="1250"/>
      <c r="F56" s="125">
        <v>177</v>
      </c>
      <c r="G56" s="125">
        <v>85</v>
      </c>
      <c r="H56" s="126">
        <v>81</v>
      </c>
    </row>
    <row r="57" spans="2:8" ht="53.25" customHeight="1" x14ac:dyDescent="0.15">
      <c r="B57" s="124"/>
      <c r="C57" s="1251" t="s">
        <v>48</v>
      </c>
      <c r="D57" s="1251"/>
      <c r="E57" s="1252"/>
      <c r="F57" s="127">
        <v>7185</v>
      </c>
      <c r="G57" s="127">
        <v>9531</v>
      </c>
      <c r="H57" s="128">
        <v>9733</v>
      </c>
    </row>
    <row r="58" spans="2:8" ht="45.75" customHeight="1" x14ac:dyDescent="0.15">
      <c r="B58" s="129"/>
      <c r="C58" s="1239" t="s">
        <v>568</v>
      </c>
      <c r="D58" s="1240"/>
      <c r="E58" s="1241"/>
      <c r="F58" s="130">
        <v>2000</v>
      </c>
      <c r="G58" s="130">
        <v>4000</v>
      </c>
      <c r="H58" s="131">
        <v>4001</v>
      </c>
    </row>
    <row r="59" spans="2:8" ht="45.75" customHeight="1" x14ac:dyDescent="0.15">
      <c r="B59" s="129"/>
      <c r="C59" s="1239" t="s">
        <v>569</v>
      </c>
      <c r="D59" s="1240"/>
      <c r="E59" s="1241"/>
      <c r="F59" s="130">
        <v>2307</v>
      </c>
      <c r="G59" s="130">
        <v>2334</v>
      </c>
      <c r="H59" s="131">
        <v>2349</v>
      </c>
    </row>
    <row r="60" spans="2:8" ht="45.75" customHeight="1" x14ac:dyDescent="0.15">
      <c r="B60" s="129"/>
      <c r="C60" s="1239" t="s">
        <v>570</v>
      </c>
      <c r="D60" s="1240"/>
      <c r="E60" s="1241"/>
      <c r="F60" s="130">
        <v>849</v>
      </c>
      <c r="G60" s="130">
        <v>840</v>
      </c>
      <c r="H60" s="131">
        <v>982</v>
      </c>
    </row>
    <row r="61" spans="2:8" ht="45.75" customHeight="1" x14ac:dyDescent="0.15">
      <c r="B61" s="129"/>
      <c r="C61" s="1239" t="s">
        <v>571</v>
      </c>
      <c r="D61" s="1240"/>
      <c r="E61" s="1241"/>
      <c r="F61" s="130">
        <v>314</v>
      </c>
      <c r="G61" s="130">
        <v>577</v>
      </c>
      <c r="H61" s="131">
        <v>813</v>
      </c>
    </row>
    <row r="62" spans="2:8" ht="45.75" customHeight="1" thickBot="1" x14ac:dyDescent="0.2">
      <c r="B62" s="132"/>
      <c r="C62" s="1242" t="s">
        <v>572</v>
      </c>
      <c r="D62" s="1243"/>
      <c r="E62" s="1244"/>
      <c r="F62" s="133">
        <v>682</v>
      </c>
      <c r="G62" s="133">
        <v>644</v>
      </c>
      <c r="H62" s="134">
        <v>395</v>
      </c>
    </row>
    <row r="63" spans="2:8" ht="52.5" customHeight="1" thickBot="1" x14ac:dyDescent="0.2">
      <c r="B63" s="135"/>
      <c r="C63" s="1245" t="s">
        <v>49</v>
      </c>
      <c r="D63" s="1245"/>
      <c r="E63" s="1246"/>
      <c r="F63" s="136">
        <v>18674</v>
      </c>
      <c r="G63" s="136">
        <v>21264</v>
      </c>
      <c r="H63" s="137">
        <v>23204</v>
      </c>
    </row>
    <row r="64" spans="2:8" x14ac:dyDescent="0.15"/>
  </sheetData>
  <sheetProtection algorithmName="SHA-512" hashValue="DsUgadkj7q4kJktAxn3AU/PO7UDiUpBMhF7BO3idx58HdCb4NXrrCxEtdNNMimzOoSItmd2/MZnZvrxDh7dgeQ==" saltValue="RlM2SrftZCeXtaBPjLbS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Q19" sqref="AQ1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582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575</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576</v>
      </c>
      <c r="AO51" s="1258"/>
      <c r="AP51" s="1258"/>
      <c r="AQ51" s="1258"/>
      <c r="AR51" s="1258"/>
      <c r="AS51" s="1258"/>
      <c r="AT51" s="1258"/>
      <c r="AU51" s="1258"/>
      <c r="AV51" s="1258"/>
      <c r="AW51" s="1258"/>
      <c r="AX51" s="1258"/>
      <c r="AY51" s="1258"/>
      <c r="AZ51" s="1258"/>
      <c r="BA51" s="1258"/>
      <c r="BB51" s="1258" t="s">
        <v>577</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578</v>
      </c>
      <c r="BC53" s="1258"/>
      <c r="BD53" s="1258"/>
      <c r="BE53" s="1258"/>
      <c r="BF53" s="1258"/>
      <c r="BG53" s="1258"/>
      <c r="BH53" s="1258"/>
      <c r="BI53" s="1258"/>
      <c r="BJ53" s="1258"/>
      <c r="BK53" s="1258"/>
      <c r="BL53" s="1258"/>
      <c r="BM53" s="1258"/>
      <c r="BN53" s="1258"/>
      <c r="BO53" s="1258"/>
      <c r="BP53" s="1255">
        <v>67.900000000000006</v>
      </c>
      <c r="BQ53" s="1255"/>
      <c r="BR53" s="1255"/>
      <c r="BS53" s="1255"/>
      <c r="BT53" s="1255"/>
      <c r="BU53" s="1255"/>
      <c r="BV53" s="1255"/>
      <c r="BW53" s="1255"/>
      <c r="BX53" s="1255">
        <v>68.400000000000006</v>
      </c>
      <c r="BY53" s="1255"/>
      <c r="BZ53" s="1255"/>
      <c r="CA53" s="1255"/>
      <c r="CB53" s="1255"/>
      <c r="CC53" s="1255"/>
      <c r="CD53" s="1255"/>
      <c r="CE53" s="1255"/>
      <c r="CF53" s="1255">
        <v>69.2</v>
      </c>
      <c r="CG53" s="1255"/>
      <c r="CH53" s="1255"/>
      <c r="CI53" s="1255"/>
      <c r="CJ53" s="1255"/>
      <c r="CK53" s="1255"/>
      <c r="CL53" s="1255"/>
      <c r="CM53" s="1255"/>
      <c r="CN53" s="1255">
        <v>70.2</v>
      </c>
      <c r="CO53" s="1255"/>
      <c r="CP53" s="1255"/>
      <c r="CQ53" s="1255"/>
      <c r="CR53" s="1255"/>
      <c r="CS53" s="1255"/>
      <c r="CT53" s="1255"/>
      <c r="CU53" s="1255"/>
      <c r="CV53" s="1255">
        <v>71.099999999999994</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579</v>
      </c>
      <c r="AO55" s="1259"/>
      <c r="AP55" s="1259"/>
      <c r="AQ55" s="1259"/>
      <c r="AR55" s="1259"/>
      <c r="AS55" s="1259"/>
      <c r="AT55" s="1259"/>
      <c r="AU55" s="1259"/>
      <c r="AV55" s="1259"/>
      <c r="AW55" s="1259"/>
      <c r="AX55" s="1259"/>
      <c r="AY55" s="1259"/>
      <c r="AZ55" s="1259"/>
      <c r="BA55" s="1259"/>
      <c r="BB55" s="1258" t="s">
        <v>577</v>
      </c>
      <c r="BC55" s="1258"/>
      <c r="BD55" s="1258"/>
      <c r="BE55" s="1258"/>
      <c r="BF55" s="1258"/>
      <c r="BG55" s="1258"/>
      <c r="BH55" s="1258"/>
      <c r="BI55" s="1258"/>
      <c r="BJ55" s="1258"/>
      <c r="BK55" s="1258"/>
      <c r="BL55" s="1258"/>
      <c r="BM55" s="1258"/>
      <c r="BN55" s="1258"/>
      <c r="BO55" s="1258"/>
      <c r="BP55" s="1255">
        <v>18.399999999999999</v>
      </c>
      <c r="BQ55" s="1255"/>
      <c r="BR55" s="1255"/>
      <c r="BS55" s="1255"/>
      <c r="BT55" s="1255"/>
      <c r="BU55" s="1255"/>
      <c r="BV55" s="1255"/>
      <c r="BW55" s="1255"/>
      <c r="BX55" s="1255">
        <v>13.5</v>
      </c>
      <c r="BY55" s="1255"/>
      <c r="BZ55" s="1255"/>
      <c r="CA55" s="1255"/>
      <c r="CB55" s="1255"/>
      <c r="CC55" s="1255"/>
      <c r="CD55" s="1255"/>
      <c r="CE55" s="1255"/>
      <c r="CF55" s="1255">
        <v>1.5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578</v>
      </c>
      <c r="BC57" s="1258"/>
      <c r="BD57" s="1258"/>
      <c r="BE57" s="1258"/>
      <c r="BF57" s="1258"/>
      <c r="BG57" s="1258"/>
      <c r="BH57" s="1258"/>
      <c r="BI57" s="1258"/>
      <c r="BJ57" s="1258"/>
      <c r="BK57" s="1258"/>
      <c r="BL57" s="1258"/>
      <c r="BM57" s="1258"/>
      <c r="BN57" s="1258"/>
      <c r="BO57" s="1258"/>
      <c r="BP57" s="1255">
        <v>59.8</v>
      </c>
      <c r="BQ57" s="1255"/>
      <c r="BR57" s="1255"/>
      <c r="BS57" s="1255"/>
      <c r="BT57" s="1255"/>
      <c r="BU57" s="1255"/>
      <c r="BV57" s="1255"/>
      <c r="BW57" s="1255"/>
      <c r="BX57" s="1255">
        <v>60.2</v>
      </c>
      <c r="BY57" s="1255"/>
      <c r="BZ57" s="1255"/>
      <c r="CA57" s="1255"/>
      <c r="CB57" s="1255"/>
      <c r="CC57" s="1255"/>
      <c r="CD57" s="1255"/>
      <c r="CE57" s="1255"/>
      <c r="CF57" s="1255">
        <v>60.1</v>
      </c>
      <c r="CG57" s="1255"/>
      <c r="CH57" s="1255"/>
      <c r="CI57" s="1255"/>
      <c r="CJ57" s="1255"/>
      <c r="CK57" s="1255"/>
      <c r="CL57" s="1255"/>
      <c r="CM57" s="1255"/>
      <c r="CN57" s="1255">
        <v>61.6</v>
      </c>
      <c r="CO57" s="1255"/>
      <c r="CP57" s="1255"/>
      <c r="CQ57" s="1255"/>
      <c r="CR57" s="1255"/>
      <c r="CS57" s="1255"/>
      <c r="CT57" s="1255"/>
      <c r="CU57" s="1255"/>
      <c r="CV57" s="1255">
        <v>61.8</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580</v>
      </c>
    </row>
    <row r="64" spans="1:109" x14ac:dyDescent="0.15">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583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575</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576</v>
      </c>
      <c r="AO73" s="1258"/>
      <c r="AP73" s="1258"/>
      <c r="AQ73" s="1258"/>
      <c r="AR73" s="1258"/>
      <c r="AS73" s="1258"/>
      <c r="AT73" s="1258"/>
      <c r="AU73" s="1258"/>
      <c r="AV73" s="1258"/>
      <c r="AW73" s="1258"/>
      <c r="AX73" s="1258"/>
      <c r="AY73" s="1258"/>
      <c r="AZ73" s="1258"/>
      <c r="BA73" s="1258"/>
      <c r="BB73" s="1258" t="s">
        <v>577</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581</v>
      </c>
      <c r="BC75" s="1258"/>
      <c r="BD75" s="1258"/>
      <c r="BE75" s="1258"/>
      <c r="BF75" s="1258"/>
      <c r="BG75" s="1258"/>
      <c r="BH75" s="1258"/>
      <c r="BI75" s="1258"/>
      <c r="BJ75" s="1258"/>
      <c r="BK75" s="1258"/>
      <c r="BL75" s="1258"/>
      <c r="BM75" s="1258"/>
      <c r="BN75" s="1258"/>
      <c r="BO75" s="1258"/>
      <c r="BP75" s="1255">
        <v>3.1</v>
      </c>
      <c r="BQ75" s="1255"/>
      <c r="BR75" s="1255"/>
      <c r="BS75" s="1255"/>
      <c r="BT75" s="1255"/>
      <c r="BU75" s="1255"/>
      <c r="BV75" s="1255"/>
      <c r="BW75" s="1255"/>
      <c r="BX75" s="1255">
        <v>4</v>
      </c>
      <c r="BY75" s="1255"/>
      <c r="BZ75" s="1255"/>
      <c r="CA75" s="1255"/>
      <c r="CB75" s="1255"/>
      <c r="CC75" s="1255"/>
      <c r="CD75" s="1255"/>
      <c r="CE75" s="1255"/>
      <c r="CF75" s="1255">
        <v>3.6</v>
      </c>
      <c r="CG75" s="1255"/>
      <c r="CH75" s="1255"/>
      <c r="CI75" s="1255"/>
      <c r="CJ75" s="1255"/>
      <c r="CK75" s="1255"/>
      <c r="CL75" s="1255"/>
      <c r="CM75" s="1255"/>
      <c r="CN75" s="1255">
        <v>2</v>
      </c>
      <c r="CO75" s="1255"/>
      <c r="CP75" s="1255"/>
      <c r="CQ75" s="1255"/>
      <c r="CR75" s="1255"/>
      <c r="CS75" s="1255"/>
      <c r="CT75" s="1255"/>
      <c r="CU75" s="1255"/>
      <c r="CV75" s="1255">
        <v>1.5</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579</v>
      </c>
      <c r="AO77" s="1259"/>
      <c r="AP77" s="1259"/>
      <c r="AQ77" s="1259"/>
      <c r="AR77" s="1259"/>
      <c r="AS77" s="1259"/>
      <c r="AT77" s="1259"/>
      <c r="AU77" s="1259"/>
      <c r="AV77" s="1259"/>
      <c r="AW77" s="1259"/>
      <c r="AX77" s="1259"/>
      <c r="AY77" s="1259"/>
      <c r="AZ77" s="1259"/>
      <c r="BA77" s="1259"/>
      <c r="BB77" s="1258" t="s">
        <v>577</v>
      </c>
      <c r="BC77" s="1258"/>
      <c r="BD77" s="1258"/>
      <c r="BE77" s="1258"/>
      <c r="BF77" s="1258"/>
      <c r="BG77" s="1258"/>
      <c r="BH77" s="1258"/>
      <c r="BI77" s="1258"/>
      <c r="BJ77" s="1258"/>
      <c r="BK77" s="1258"/>
      <c r="BL77" s="1258"/>
      <c r="BM77" s="1258"/>
      <c r="BN77" s="1258"/>
      <c r="BO77" s="1258"/>
      <c r="BP77" s="1255">
        <v>18.399999999999999</v>
      </c>
      <c r="BQ77" s="1255"/>
      <c r="BR77" s="1255"/>
      <c r="BS77" s="1255"/>
      <c r="BT77" s="1255"/>
      <c r="BU77" s="1255"/>
      <c r="BV77" s="1255"/>
      <c r="BW77" s="1255"/>
      <c r="BX77" s="1255">
        <v>13.5</v>
      </c>
      <c r="BY77" s="1255"/>
      <c r="BZ77" s="1255"/>
      <c r="CA77" s="1255"/>
      <c r="CB77" s="1255"/>
      <c r="CC77" s="1255"/>
      <c r="CD77" s="1255"/>
      <c r="CE77" s="1255"/>
      <c r="CF77" s="1255">
        <v>1.5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581</v>
      </c>
      <c r="BC79" s="1258"/>
      <c r="BD79" s="1258"/>
      <c r="BE79" s="1258"/>
      <c r="BF79" s="1258"/>
      <c r="BG79" s="1258"/>
      <c r="BH79" s="1258"/>
      <c r="BI79" s="1258"/>
      <c r="BJ79" s="1258"/>
      <c r="BK79" s="1258"/>
      <c r="BL79" s="1258"/>
      <c r="BM79" s="1258"/>
      <c r="BN79" s="1258"/>
      <c r="BO79" s="1258"/>
      <c r="BP79" s="1255">
        <v>5</v>
      </c>
      <c r="BQ79" s="1255"/>
      <c r="BR79" s="1255"/>
      <c r="BS79" s="1255"/>
      <c r="BT79" s="1255"/>
      <c r="BU79" s="1255"/>
      <c r="BV79" s="1255"/>
      <c r="BW79" s="1255"/>
      <c r="BX79" s="1255">
        <v>4.3</v>
      </c>
      <c r="BY79" s="1255"/>
      <c r="BZ79" s="1255"/>
      <c r="CA79" s="1255"/>
      <c r="CB79" s="1255"/>
      <c r="CC79" s="1255"/>
      <c r="CD79" s="1255"/>
      <c r="CE79" s="1255"/>
      <c r="CF79" s="1255">
        <v>3.9</v>
      </c>
      <c r="CG79" s="1255"/>
      <c r="CH79" s="1255"/>
      <c r="CI79" s="1255"/>
      <c r="CJ79" s="1255"/>
      <c r="CK79" s="1255"/>
      <c r="CL79" s="1255"/>
      <c r="CM79" s="1255"/>
      <c r="CN79" s="1255">
        <v>3.8</v>
      </c>
      <c r="CO79" s="1255"/>
      <c r="CP79" s="1255"/>
      <c r="CQ79" s="1255"/>
      <c r="CR79" s="1255"/>
      <c r="CS79" s="1255"/>
      <c r="CT79" s="1255"/>
      <c r="CU79" s="1255"/>
      <c r="CV79" s="1255">
        <v>3.9</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0qcWKKtQBAGZNAOznFPqUiUvmbPDGrjw52orXtXVqzDprP/jFakPS0rgRkWUcitOcSmf/rNGVfrdraaFKtVNw==" saltValue="o9qF99tyZV7L0YRI3d78a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E106" sqref="AE10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hmYK/UJ5o5X0JwUBMeIJkWw6zPEHUDc7f/OodjdVoMloOkLLtu4ooO7he5PDlaXaQxdl3ZTpfNYVUlu/mH6jFg==" saltValue="FDsJc5zL44nSHkmG0IdFC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70" zoomScaleNormal="70" zoomScaleSheetLayoutView="70" workbookViewId="0">
      <selection activeCell="BI107" sqref="BI10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LM3hmZ9GPoaBpowdNrO4DE0090DkODQ5SZS58n9CkbdzpO4OaGfIo+CBDToPsfSsNG9YhDjVi4lKwSoQo3dZMA==" saltValue="pbrczr0AU0SHuYtn7j73C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54791</v>
      </c>
      <c r="E3" s="156"/>
      <c r="F3" s="157">
        <v>56662</v>
      </c>
      <c r="G3" s="158"/>
      <c r="H3" s="159"/>
    </row>
    <row r="4" spans="1:8" x14ac:dyDescent="0.15">
      <c r="A4" s="160"/>
      <c r="B4" s="161"/>
      <c r="C4" s="162"/>
      <c r="D4" s="163">
        <v>28810</v>
      </c>
      <c r="E4" s="164"/>
      <c r="F4" s="165">
        <v>34709</v>
      </c>
      <c r="G4" s="166"/>
      <c r="H4" s="167"/>
    </row>
    <row r="5" spans="1:8" x14ac:dyDescent="0.15">
      <c r="A5" s="148" t="s">
        <v>521</v>
      </c>
      <c r="B5" s="153"/>
      <c r="C5" s="154"/>
      <c r="D5" s="155">
        <v>34465</v>
      </c>
      <c r="E5" s="156"/>
      <c r="F5" s="157">
        <v>60285</v>
      </c>
      <c r="G5" s="158"/>
      <c r="H5" s="159"/>
    </row>
    <row r="6" spans="1:8" x14ac:dyDescent="0.15">
      <c r="A6" s="160"/>
      <c r="B6" s="161"/>
      <c r="C6" s="162"/>
      <c r="D6" s="163">
        <v>19804</v>
      </c>
      <c r="E6" s="164"/>
      <c r="F6" s="165">
        <v>36445</v>
      </c>
      <c r="G6" s="166"/>
      <c r="H6" s="167"/>
    </row>
    <row r="7" spans="1:8" x14ac:dyDescent="0.15">
      <c r="A7" s="148" t="s">
        <v>522</v>
      </c>
      <c r="B7" s="153"/>
      <c r="C7" s="154"/>
      <c r="D7" s="155">
        <v>31066</v>
      </c>
      <c r="E7" s="156"/>
      <c r="F7" s="157">
        <v>52714</v>
      </c>
      <c r="G7" s="158"/>
      <c r="H7" s="159"/>
    </row>
    <row r="8" spans="1:8" x14ac:dyDescent="0.15">
      <c r="A8" s="160"/>
      <c r="B8" s="161"/>
      <c r="C8" s="162"/>
      <c r="D8" s="163">
        <v>16937</v>
      </c>
      <c r="E8" s="164"/>
      <c r="F8" s="165">
        <v>29032</v>
      </c>
      <c r="G8" s="166"/>
      <c r="H8" s="167"/>
    </row>
    <row r="9" spans="1:8" x14ac:dyDescent="0.15">
      <c r="A9" s="148" t="s">
        <v>523</v>
      </c>
      <c r="B9" s="153"/>
      <c r="C9" s="154"/>
      <c r="D9" s="155">
        <v>39538</v>
      </c>
      <c r="E9" s="156"/>
      <c r="F9" s="157">
        <v>46001</v>
      </c>
      <c r="G9" s="158"/>
      <c r="H9" s="159"/>
    </row>
    <row r="10" spans="1:8" x14ac:dyDescent="0.15">
      <c r="A10" s="160"/>
      <c r="B10" s="161"/>
      <c r="C10" s="162"/>
      <c r="D10" s="163">
        <v>19937</v>
      </c>
      <c r="E10" s="164"/>
      <c r="F10" s="165">
        <v>27974</v>
      </c>
      <c r="G10" s="166"/>
      <c r="H10" s="167"/>
    </row>
    <row r="11" spans="1:8" x14ac:dyDescent="0.15">
      <c r="A11" s="148" t="s">
        <v>524</v>
      </c>
      <c r="B11" s="153"/>
      <c r="C11" s="154"/>
      <c r="D11" s="155">
        <v>38454</v>
      </c>
      <c r="E11" s="156"/>
      <c r="F11" s="157">
        <v>52878</v>
      </c>
      <c r="G11" s="158"/>
      <c r="H11" s="159"/>
    </row>
    <row r="12" spans="1:8" x14ac:dyDescent="0.15">
      <c r="A12" s="160"/>
      <c r="B12" s="161"/>
      <c r="C12" s="168"/>
      <c r="D12" s="163">
        <v>25753</v>
      </c>
      <c r="E12" s="164"/>
      <c r="F12" s="165">
        <v>32136</v>
      </c>
      <c r="G12" s="166"/>
      <c r="H12" s="167"/>
    </row>
    <row r="13" spans="1:8" x14ac:dyDescent="0.15">
      <c r="A13" s="148"/>
      <c r="B13" s="153"/>
      <c r="C13" s="169"/>
      <c r="D13" s="170">
        <v>39663</v>
      </c>
      <c r="E13" s="171"/>
      <c r="F13" s="172">
        <v>53708</v>
      </c>
      <c r="G13" s="173"/>
      <c r="H13" s="159"/>
    </row>
    <row r="14" spans="1:8" x14ac:dyDescent="0.15">
      <c r="A14" s="160"/>
      <c r="B14" s="161"/>
      <c r="C14" s="162"/>
      <c r="D14" s="163">
        <v>22248</v>
      </c>
      <c r="E14" s="164"/>
      <c r="F14" s="165">
        <v>32059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4.79</v>
      </c>
      <c r="C19" s="174">
        <f>ROUND(VALUE(SUBSTITUTE(実質収支比率等に係る経年分析!G$48,"▲","-")),2)</f>
        <v>6.21</v>
      </c>
      <c r="D19" s="174">
        <f>ROUND(VALUE(SUBSTITUTE(実質収支比率等に係る経年分析!H$48,"▲","-")),2)</f>
        <v>4.75</v>
      </c>
      <c r="E19" s="174">
        <f>ROUND(VALUE(SUBSTITUTE(実質収支比率等に係る経年分析!I$48,"▲","-")),2)</f>
        <v>8.3800000000000008</v>
      </c>
      <c r="F19" s="174">
        <f>ROUND(VALUE(SUBSTITUTE(実質収支比率等に係る経年分析!J$48,"▲","-")),2)</f>
        <v>5.78</v>
      </c>
    </row>
    <row r="20" spans="1:11" x14ac:dyDescent="0.15">
      <c r="A20" s="174" t="s">
        <v>53</v>
      </c>
      <c r="B20" s="174">
        <f>ROUND(VALUE(SUBSTITUTE(実質収支比率等に係る経年分析!F$47,"▲","-")),2)</f>
        <v>20.04</v>
      </c>
      <c r="C20" s="174">
        <f>ROUND(VALUE(SUBSTITUTE(実質収支比率等に係る経年分析!G$47,"▲","-")),2)</f>
        <v>17.89</v>
      </c>
      <c r="D20" s="174">
        <f>ROUND(VALUE(SUBSTITUTE(実質収支比率等に係る経年分析!H$47,"▲","-")),2)</f>
        <v>26.46</v>
      </c>
      <c r="E20" s="174">
        <f>ROUND(VALUE(SUBSTITUTE(実質収支比率等に係る経年分析!I$47,"▲","-")),2)</f>
        <v>28.19</v>
      </c>
      <c r="F20" s="174">
        <f>ROUND(VALUE(SUBSTITUTE(実質収支比率等に係る経年分析!J$47,"▲","-")),2)</f>
        <v>32.11</v>
      </c>
    </row>
    <row r="21" spans="1:11" x14ac:dyDescent="0.15">
      <c r="A21" s="174" t="s">
        <v>54</v>
      </c>
      <c r="B21" s="174">
        <f>IF(ISNUMBER(VALUE(SUBSTITUTE(実質収支比率等に係る経年分析!F$49,"▲","-"))),ROUND(VALUE(SUBSTITUTE(実質収支比率等に係る経年分析!F$49,"▲","-")),2),NA())</f>
        <v>-4.25</v>
      </c>
      <c r="C21" s="174">
        <f>IF(ISNUMBER(VALUE(SUBSTITUTE(実質収支比率等に係る経年分析!G$49,"▲","-"))),ROUND(VALUE(SUBSTITUTE(実質収支比率等に係る経年分析!G$49,"▲","-")),2),NA())</f>
        <v>0.66</v>
      </c>
      <c r="D21" s="174">
        <f>IF(ISNUMBER(VALUE(SUBSTITUTE(実質収支比率等に係る経年分析!H$49,"▲","-"))),ROUND(VALUE(SUBSTITUTE(実質収支比率等に係る経年分析!H$49,"▲","-")),2),NA())</f>
        <v>6.31</v>
      </c>
      <c r="E21" s="174">
        <f>IF(ISNUMBER(VALUE(SUBSTITUTE(実質収支比率等に係る経年分析!I$49,"▲","-"))),ROUND(VALUE(SUBSTITUTE(実質収支比率等に係る経年分析!I$49,"▲","-")),2),NA())</f>
        <v>4.28</v>
      </c>
      <c r="F21" s="174">
        <f>IF(ISNUMBER(VALUE(SUBSTITUTE(実質収支比率等に係る経年分析!J$49,"▲","-"))),ROUND(VALUE(SUBSTITUTE(実質収支比率等に係る経年分析!J$49,"▲","-")),2),NA())</f>
        <v>1.65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1.92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1.67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1.96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1.36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2.0699999999999998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1.51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1.26</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1.57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1.57</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2.0699999999999998</v>
      </c>
    </row>
    <row r="33" spans="1:16" x14ac:dyDescent="0.15">
      <c r="A33" s="175" t="str">
        <f>IF(連結実質赤字比率に係る赤字・黒字の構成分析!C$37="",NA(),連結実質赤字比率に係る赤字・黒字の構成分析!C$37)</f>
        <v>競輪事業特別会計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8.3800000000000008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8.7899999999999991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9.0399999999999991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10.26</v>
      </c>
    </row>
    <row r="36" spans="1:16" x14ac:dyDescent="0.15">
      <c r="A36" s="175" t="str">
        <f>IF(連結実質赤字比率に係る赤字・黒字の構成分析!C$34="",NA(),連結実質赤字比率に係る赤字・黒字の構成分析!C$34)</f>
        <v>松阪市民病院事業会計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15.68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10083</v>
      </c>
      <c r="E42" s="176"/>
      <c r="F42" s="176"/>
      <c r="G42" s="176">
        <f>'実質公債費比率（分子）の構造'!L$52</f>
        <v>10831</v>
      </c>
      <c r="H42" s="176"/>
      <c r="I42" s="176"/>
      <c r="J42" s="176">
        <f>'実質公債費比率（分子）の構造'!M$52</f>
        <v>8242</v>
      </c>
      <c r="K42" s="176"/>
      <c r="L42" s="176"/>
      <c r="M42" s="176">
        <f>'実質公債費比率（分子）の構造'!N$52</f>
        <v>7362</v>
      </c>
      <c r="N42" s="176"/>
      <c r="O42" s="176"/>
      <c r="P42" s="176">
        <f>'実質公債費比率（分子）の構造'!O$52</f>
        <v>7477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84</v>
      </c>
      <c r="C45" s="176"/>
      <c r="D45" s="176"/>
      <c r="E45" s="176">
        <f>'実質公債費比率（分子）の構造'!L$49</f>
        <v>84</v>
      </c>
      <c r="F45" s="176"/>
      <c r="G45" s="176"/>
      <c r="H45" s="176">
        <f>'実質公債費比率（分子）の構造'!M$49</f>
        <v>92</v>
      </c>
      <c r="I45" s="176"/>
      <c r="J45" s="176"/>
      <c r="K45" s="176">
        <f>'実質公債費比率（分子）の構造'!N$49</f>
        <v>92</v>
      </c>
      <c r="L45" s="176"/>
      <c r="M45" s="176"/>
      <c r="N45" s="176">
        <f>'実質公債費比率（分子）の構造'!O$49</f>
        <v>119</v>
      </c>
      <c r="O45" s="176"/>
      <c r="P45" s="176"/>
    </row>
    <row r="46" spans="1:16" x14ac:dyDescent="0.15">
      <c r="A46" s="176" t="s">
        <v>64</v>
      </c>
      <c r="B46" s="176">
        <f>'実質公債費比率（分子）の構造'!K$48</f>
        <v>2935</v>
      </c>
      <c r="C46" s="176"/>
      <c r="D46" s="176"/>
      <c r="E46" s="176">
        <f>'実質公債費比率（分子）の構造'!L$48</f>
        <v>2621</v>
      </c>
      <c r="F46" s="176"/>
      <c r="G46" s="176"/>
      <c r="H46" s="176">
        <f>'実質公債費比率（分子）の構造'!M$48</f>
        <v>2728</v>
      </c>
      <c r="I46" s="176"/>
      <c r="J46" s="176"/>
      <c r="K46" s="176">
        <f>'実質公債費比率（分子）の構造'!N$48</f>
        <v>2668</v>
      </c>
      <c r="L46" s="176"/>
      <c r="M46" s="176"/>
      <c r="N46" s="176">
        <f>'実質公債費比率（分子）の構造'!O$48</f>
        <v>3078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8775</v>
      </c>
      <c r="C49" s="176"/>
      <c r="D49" s="176"/>
      <c r="E49" s="176">
        <f>'実質公債費比率（分子）の構造'!L$45</f>
        <v>9569</v>
      </c>
      <c r="F49" s="176"/>
      <c r="G49" s="176"/>
      <c r="H49" s="176">
        <f>'実質公債費比率（分子）の構造'!M$45</f>
        <v>5917</v>
      </c>
      <c r="I49" s="176"/>
      <c r="J49" s="176"/>
      <c r="K49" s="176">
        <f>'実質公債費比率（分子）の構造'!N$45</f>
        <v>4780</v>
      </c>
      <c r="L49" s="176"/>
      <c r="M49" s="176"/>
      <c r="N49" s="176">
        <f>'実質公債費比率（分子）の構造'!O$45</f>
        <v>5197</v>
      </c>
      <c r="O49" s="176"/>
      <c r="P49" s="176"/>
    </row>
    <row r="50" spans="1:16" x14ac:dyDescent="0.15">
      <c r="A50" s="176" t="s">
        <v>67</v>
      </c>
      <c r="B50" s="176" t="e">
        <f>NA()</f>
        <v>#N/A</v>
      </c>
      <c r="C50" s="176">
        <f>IF(ISNUMBER('実質公債費比率（分子）の構造'!K$53),'実質公債費比率（分子）の構造'!K$53,NA())</f>
        <v>1711</v>
      </c>
      <c r="D50" s="176" t="e">
        <f>NA()</f>
        <v>#N/A</v>
      </c>
      <c r="E50" s="176" t="e">
        <f>NA()</f>
        <v>#N/A</v>
      </c>
      <c r="F50" s="176">
        <f>IF(ISNUMBER('実質公債費比率（分子）の構造'!L$53),'実質公債費比率（分子）の構造'!L$53,NA())</f>
        <v>1443</v>
      </c>
      <c r="G50" s="176" t="e">
        <f>NA()</f>
        <v>#N/A</v>
      </c>
      <c r="H50" s="176" t="e">
        <f>NA()</f>
        <v>#N/A</v>
      </c>
      <c r="I50" s="176">
        <f>IF(ISNUMBER('実質公債費比率（分子）の構造'!M$53),'実質公債費比率（分子）の構造'!M$53,NA())</f>
        <v>495</v>
      </c>
      <c r="J50" s="176" t="e">
        <f>NA()</f>
        <v>#N/A</v>
      </c>
      <c r="K50" s="176" t="e">
        <f>NA()</f>
        <v>#N/A</v>
      </c>
      <c r="L50" s="176">
        <f>IF(ISNUMBER('実質公債費比率（分子）の構造'!N$53),'実質公債費比率（分子）の構造'!N$53,NA())</f>
        <v>178</v>
      </c>
      <c r="M50" s="176" t="e">
        <f>NA()</f>
        <v>#N/A</v>
      </c>
      <c r="N50" s="176" t="e">
        <f>NA()</f>
        <v>#N/A</v>
      </c>
      <c r="O50" s="176">
        <f>IF(ISNUMBER('実質公債費比率（分子）の構造'!O$53),'実質公債費比率（分子）の構造'!O$53,NA())</f>
        <v>917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72024</v>
      </c>
      <c r="E56" s="175"/>
      <c r="F56" s="175"/>
      <c r="G56" s="175">
        <f>'将来負担比率（分子）の構造'!J$52</f>
        <v>68287</v>
      </c>
      <c r="H56" s="175"/>
      <c r="I56" s="175"/>
      <c r="J56" s="175">
        <f>'将来負担比率（分子）の構造'!K$52</f>
        <v>66830</v>
      </c>
      <c r="K56" s="175"/>
      <c r="L56" s="175"/>
      <c r="M56" s="175">
        <f>'将来負担比率（分子）の構造'!L$52</f>
        <v>65277</v>
      </c>
      <c r="N56" s="175"/>
      <c r="O56" s="175"/>
      <c r="P56" s="175">
        <f>'将来負担比率（分子）の構造'!M$52</f>
        <v>62691</v>
      </c>
    </row>
    <row r="57" spans="1:16" x14ac:dyDescent="0.15">
      <c r="A57" s="175" t="s">
        <v>42</v>
      </c>
      <c r="B57" s="175"/>
      <c r="C57" s="175"/>
      <c r="D57" s="175">
        <f>'将来負担比率（分子）の構造'!I$51</f>
        <v>13315</v>
      </c>
      <c r="E57" s="175"/>
      <c r="F57" s="175"/>
      <c r="G57" s="175">
        <f>'将来負担比率（分子）の構造'!J$51</f>
        <v>12912</v>
      </c>
      <c r="H57" s="175"/>
      <c r="I57" s="175"/>
      <c r="J57" s="175">
        <f>'将来負担比率（分子）の構造'!K$51</f>
        <v>11407</v>
      </c>
      <c r="K57" s="175"/>
      <c r="L57" s="175"/>
      <c r="M57" s="175">
        <f>'将来負担比率（分子）の構造'!L$51</f>
        <v>10778</v>
      </c>
      <c r="N57" s="175"/>
      <c r="O57" s="175"/>
      <c r="P57" s="175">
        <f>'将来負担比率（分子）の構造'!M$51</f>
        <v>10527</v>
      </c>
    </row>
    <row r="58" spans="1:16" x14ac:dyDescent="0.15">
      <c r="A58" s="175" t="s">
        <v>41</v>
      </c>
      <c r="B58" s="175"/>
      <c r="C58" s="175"/>
      <c r="D58" s="175">
        <f>'将来負担比率（分子）の構造'!I$50</f>
        <v>15740</v>
      </c>
      <c r="E58" s="175"/>
      <c r="F58" s="175"/>
      <c r="G58" s="175">
        <f>'将来負担比率（分子）の構造'!J$50</f>
        <v>16305</v>
      </c>
      <c r="H58" s="175"/>
      <c r="I58" s="175"/>
      <c r="J58" s="175">
        <f>'将来負担比率（分子）の構造'!K$50</f>
        <v>21078</v>
      </c>
      <c r="K58" s="175"/>
      <c r="L58" s="175"/>
      <c r="M58" s="175">
        <f>'将来負担比率（分子）の構造'!L$50</f>
        <v>22119</v>
      </c>
      <c r="N58" s="175"/>
      <c r="O58" s="175"/>
      <c r="P58" s="175">
        <f>'将来負担比率（分子）の構造'!M$50</f>
        <v>23962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10128</v>
      </c>
      <c r="C62" s="175"/>
      <c r="D62" s="175"/>
      <c r="E62" s="175">
        <f>'将来負担比率（分子）の構造'!J$45</f>
        <v>10019</v>
      </c>
      <c r="F62" s="175"/>
      <c r="G62" s="175"/>
      <c r="H62" s="175">
        <f>'将来負担比率（分子）の構造'!K$45</f>
        <v>9952</v>
      </c>
      <c r="I62" s="175"/>
      <c r="J62" s="175"/>
      <c r="K62" s="175">
        <f>'将来負担比率（分子）の構造'!L$45</f>
        <v>10119</v>
      </c>
      <c r="L62" s="175"/>
      <c r="M62" s="175"/>
      <c r="N62" s="175">
        <f>'将来負担比率（分子）の構造'!M$45</f>
        <v>10439</v>
      </c>
      <c r="O62" s="175"/>
      <c r="P62" s="175"/>
    </row>
    <row r="63" spans="1:16" x14ac:dyDescent="0.15">
      <c r="A63" s="175" t="s">
        <v>34</v>
      </c>
      <c r="B63" s="175">
        <f>'将来負担比率（分子）の構造'!I$44</f>
        <v>557</v>
      </c>
      <c r="C63" s="175"/>
      <c r="D63" s="175"/>
      <c r="E63" s="175">
        <f>'将来負担比率（分子）の構造'!J$44</f>
        <v>482</v>
      </c>
      <c r="F63" s="175"/>
      <c r="G63" s="175"/>
      <c r="H63" s="175">
        <f>'将来負担比率（分子）の構造'!K$44</f>
        <v>508</v>
      </c>
      <c r="I63" s="175"/>
      <c r="J63" s="175"/>
      <c r="K63" s="175">
        <f>'将来負担比率（分子）の構造'!L$44</f>
        <v>386</v>
      </c>
      <c r="L63" s="175"/>
      <c r="M63" s="175"/>
      <c r="N63" s="175">
        <f>'将来負担比率（分子）の構造'!M$44</f>
        <v>246</v>
      </c>
      <c r="O63" s="175"/>
      <c r="P63" s="175"/>
    </row>
    <row r="64" spans="1:16" x14ac:dyDescent="0.15">
      <c r="A64" s="175" t="s">
        <v>33</v>
      </c>
      <c r="B64" s="175">
        <f>'将来負担比率（分子）の構造'!I$43</f>
        <v>36959</v>
      </c>
      <c r="C64" s="175"/>
      <c r="D64" s="175"/>
      <c r="E64" s="175">
        <f>'将来負担比率（分子）の構造'!J$43</f>
        <v>35500</v>
      </c>
      <c r="F64" s="175"/>
      <c r="G64" s="175"/>
      <c r="H64" s="175">
        <f>'将来負担比率（分子）の構造'!K$43</f>
        <v>31974</v>
      </c>
      <c r="I64" s="175"/>
      <c r="J64" s="175"/>
      <c r="K64" s="175">
        <f>'将来負担比率（分子）の構造'!L$43</f>
        <v>30516</v>
      </c>
      <c r="L64" s="175"/>
      <c r="M64" s="175"/>
      <c r="N64" s="175">
        <f>'将来負担比率（分子）の構造'!M$43</f>
        <v>30431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47601</v>
      </c>
      <c r="C66" s="175"/>
      <c r="D66" s="175"/>
      <c r="E66" s="175">
        <f>'将来負担比率（分子）の構造'!J$41</f>
        <v>44044</v>
      </c>
      <c r="F66" s="175"/>
      <c r="G66" s="175"/>
      <c r="H66" s="175">
        <f>'将来負担比率（分子）の構造'!K$41</f>
        <v>45606</v>
      </c>
      <c r="I66" s="175"/>
      <c r="J66" s="175"/>
      <c r="K66" s="175">
        <f>'将来負担比率（分子）の構造'!L$41</f>
        <v>46449</v>
      </c>
      <c r="L66" s="175"/>
      <c r="M66" s="175"/>
      <c r="N66" s="175">
        <f>'将来負担比率（分子）の構造'!M$41</f>
        <v>45403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11311</v>
      </c>
      <c r="C72" s="179">
        <f>基金残高に係る経年分析!G55</f>
        <v>11649</v>
      </c>
      <c r="D72" s="179">
        <f>基金残高に係る経年分析!H55</f>
        <v>13390</v>
      </c>
    </row>
    <row r="73" spans="1:16" x14ac:dyDescent="0.15">
      <c r="A73" s="178" t="s">
        <v>74</v>
      </c>
      <c r="B73" s="179">
        <f>基金残高に係る経年分析!F56</f>
        <v>177</v>
      </c>
      <c r="C73" s="179">
        <f>基金残高に係る経年分析!G56</f>
        <v>85</v>
      </c>
      <c r="D73" s="179">
        <f>基金残高に係る経年分析!H56</f>
        <v>81</v>
      </c>
    </row>
    <row r="74" spans="1:16" x14ac:dyDescent="0.15">
      <c r="A74" s="178" t="s">
        <v>75</v>
      </c>
      <c r="B74" s="179">
        <f>基金残高に係る経年分析!F57</f>
        <v>7185</v>
      </c>
      <c r="C74" s="179">
        <f>基金残高に係る経年分析!G57</f>
        <v>9531</v>
      </c>
      <c r="D74" s="179">
        <f>基金残高に係る経年分析!H57</f>
        <v>9733</v>
      </c>
    </row>
  </sheetData>
  <sheetProtection algorithmName="SHA-512" hashValue="KqaXG2RhnqvrYbfrluPcF/zb9k5h8goERV5134D+U204jeloDyIQLDWtUgKc38K+3SLQ8db3Mx16+/WaO307FA==" saltValue="Qwfg6r6TL18pxAv/aNu7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W1" sqref="AW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22315012</v>
      </c>
      <c r="S5" s="649"/>
      <c r="T5" s="649"/>
      <c r="U5" s="649"/>
      <c r="V5" s="649"/>
      <c r="W5" s="649"/>
      <c r="X5" s="649"/>
      <c r="Y5" s="650"/>
      <c r="Z5" s="651">
        <v>29.3</v>
      </c>
      <c r="AA5" s="651"/>
      <c r="AB5" s="651"/>
      <c r="AC5" s="651"/>
      <c r="AD5" s="652">
        <v>21144647</v>
      </c>
      <c r="AE5" s="652"/>
      <c r="AF5" s="652"/>
      <c r="AG5" s="652"/>
      <c r="AH5" s="652"/>
      <c r="AI5" s="652"/>
      <c r="AJ5" s="652"/>
      <c r="AK5" s="652"/>
      <c r="AL5" s="653">
        <v>50.8</v>
      </c>
      <c r="AM5" s="654"/>
      <c r="AN5" s="654"/>
      <c r="AO5" s="655"/>
      <c r="AP5" s="645" t="s">
        <v>216</v>
      </c>
      <c r="AQ5" s="646"/>
      <c r="AR5" s="646"/>
      <c r="AS5" s="646"/>
      <c r="AT5" s="646"/>
      <c r="AU5" s="646"/>
      <c r="AV5" s="646"/>
      <c r="AW5" s="646"/>
      <c r="AX5" s="646"/>
      <c r="AY5" s="646"/>
      <c r="AZ5" s="646"/>
      <c r="BA5" s="646"/>
      <c r="BB5" s="646"/>
      <c r="BC5" s="646"/>
      <c r="BD5" s="646"/>
      <c r="BE5" s="646"/>
      <c r="BF5" s="647"/>
      <c r="BG5" s="659">
        <v>21144647</v>
      </c>
      <c r="BH5" s="660"/>
      <c r="BI5" s="660"/>
      <c r="BJ5" s="660"/>
      <c r="BK5" s="660"/>
      <c r="BL5" s="660"/>
      <c r="BM5" s="660"/>
      <c r="BN5" s="661"/>
      <c r="BO5" s="662">
        <v>94.8</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693495</v>
      </c>
      <c r="S6" s="660"/>
      <c r="T6" s="660"/>
      <c r="U6" s="660"/>
      <c r="V6" s="660"/>
      <c r="W6" s="660"/>
      <c r="X6" s="660"/>
      <c r="Y6" s="661"/>
      <c r="Z6" s="662">
        <v>0.9</v>
      </c>
      <c r="AA6" s="662"/>
      <c r="AB6" s="662"/>
      <c r="AC6" s="662"/>
      <c r="AD6" s="663">
        <v>693495</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21144647</v>
      </c>
      <c r="BH6" s="660"/>
      <c r="BI6" s="660"/>
      <c r="BJ6" s="660"/>
      <c r="BK6" s="660"/>
      <c r="BL6" s="660"/>
      <c r="BM6" s="660"/>
      <c r="BN6" s="661"/>
      <c r="BO6" s="662">
        <v>94.8</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349269</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349077</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8176</v>
      </c>
      <c r="S7" s="660"/>
      <c r="T7" s="660"/>
      <c r="U7" s="660"/>
      <c r="V7" s="660"/>
      <c r="W7" s="660"/>
      <c r="X7" s="660"/>
      <c r="Y7" s="661"/>
      <c r="Z7" s="662">
        <v>0</v>
      </c>
      <c r="AA7" s="662"/>
      <c r="AB7" s="662"/>
      <c r="AC7" s="662"/>
      <c r="AD7" s="663">
        <v>8176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9384143</v>
      </c>
      <c r="BH7" s="660"/>
      <c r="BI7" s="660"/>
      <c r="BJ7" s="660"/>
      <c r="BK7" s="660"/>
      <c r="BL7" s="660"/>
      <c r="BM7" s="660"/>
      <c r="BN7" s="661"/>
      <c r="BO7" s="662">
        <v>42.1</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8534931</v>
      </c>
      <c r="CS7" s="660"/>
      <c r="CT7" s="660"/>
      <c r="CU7" s="660"/>
      <c r="CV7" s="660"/>
      <c r="CW7" s="660"/>
      <c r="CX7" s="660"/>
      <c r="CY7" s="661"/>
      <c r="CZ7" s="662">
        <v>11.7</v>
      </c>
      <c r="DA7" s="662"/>
      <c r="DB7" s="662"/>
      <c r="DC7" s="662"/>
      <c r="DD7" s="668">
        <v>1236454</v>
      </c>
      <c r="DE7" s="660"/>
      <c r="DF7" s="660"/>
      <c r="DG7" s="660"/>
      <c r="DH7" s="660"/>
      <c r="DI7" s="660"/>
      <c r="DJ7" s="660"/>
      <c r="DK7" s="660"/>
      <c r="DL7" s="660"/>
      <c r="DM7" s="660"/>
      <c r="DN7" s="660"/>
      <c r="DO7" s="660"/>
      <c r="DP7" s="661"/>
      <c r="DQ7" s="668">
        <v>6586166</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164177</v>
      </c>
      <c r="S8" s="660"/>
      <c r="T8" s="660"/>
      <c r="U8" s="660"/>
      <c r="V8" s="660"/>
      <c r="W8" s="660"/>
      <c r="X8" s="660"/>
      <c r="Y8" s="661"/>
      <c r="Z8" s="662">
        <v>0.2</v>
      </c>
      <c r="AA8" s="662"/>
      <c r="AB8" s="662"/>
      <c r="AC8" s="662"/>
      <c r="AD8" s="663">
        <v>164177</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277439</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31350607</v>
      </c>
      <c r="CS8" s="660"/>
      <c r="CT8" s="660"/>
      <c r="CU8" s="660"/>
      <c r="CV8" s="660"/>
      <c r="CW8" s="660"/>
      <c r="CX8" s="660"/>
      <c r="CY8" s="661"/>
      <c r="CZ8" s="662">
        <v>42.9</v>
      </c>
      <c r="DA8" s="662"/>
      <c r="DB8" s="662"/>
      <c r="DC8" s="662"/>
      <c r="DD8" s="668">
        <v>326899</v>
      </c>
      <c r="DE8" s="660"/>
      <c r="DF8" s="660"/>
      <c r="DG8" s="660"/>
      <c r="DH8" s="660"/>
      <c r="DI8" s="660"/>
      <c r="DJ8" s="660"/>
      <c r="DK8" s="660"/>
      <c r="DL8" s="660"/>
      <c r="DM8" s="660"/>
      <c r="DN8" s="660"/>
      <c r="DO8" s="660"/>
      <c r="DP8" s="661"/>
      <c r="DQ8" s="668">
        <v>17007136</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180279</v>
      </c>
      <c r="S9" s="660"/>
      <c r="T9" s="660"/>
      <c r="U9" s="660"/>
      <c r="V9" s="660"/>
      <c r="W9" s="660"/>
      <c r="X9" s="660"/>
      <c r="Y9" s="661"/>
      <c r="Z9" s="662">
        <v>0.2</v>
      </c>
      <c r="AA9" s="662"/>
      <c r="AB9" s="662"/>
      <c r="AC9" s="662"/>
      <c r="AD9" s="663">
        <v>180279</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8046624</v>
      </c>
      <c r="BH9" s="660"/>
      <c r="BI9" s="660"/>
      <c r="BJ9" s="660"/>
      <c r="BK9" s="660"/>
      <c r="BL9" s="660"/>
      <c r="BM9" s="660"/>
      <c r="BN9" s="661"/>
      <c r="BO9" s="662">
        <v>36.1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6040900</v>
      </c>
      <c r="CS9" s="660"/>
      <c r="CT9" s="660"/>
      <c r="CU9" s="660"/>
      <c r="CV9" s="660"/>
      <c r="CW9" s="660"/>
      <c r="CX9" s="660"/>
      <c r="CY9" s="661"/>
      <c r="CZ9" s="662">
        <v>8.3000000000000007</v>
      </c>
      <c r="DA9" s="662"/>
      <c r="DB9" s="662"/>
      <c r="DC9" s="662"/>
      <c r="DD9" s="668">
        <v>630864</v>
      </c>
      <c r="DE9" s="660"/>
      <c r="DF9" s="660"/>
      <c r="DG9" s="660"/>
      <c r="DH9" s="660"/>
      <c r="DI9" s="660"/>
      <c r="DJ9" s="660"/>
      <c r="DK9" s="660"/>
      <c r="DL9" s="660"/>
      <c r="DM9" s="660"/>
      <c r="DN9" s="660"/>
      <c r="DO9" s="660"/>
      <c r="DP9" s="661"/>
      <c r="DQ9" s="668">
        <v>4019181</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419508</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101196</v>
      </c>
      <c r="CS10" s="660"/>
      <c r="CT10" s="660"/>
      <c r="CU10" s="660"/>
      <c r="CV10" s="660"/>
      <c r="CW10" s="660"/>
      <c r="CX10" s="660"/>
      <c r="CY10" s="661"/>
      <c r="CZ10" s="662">
        <v>0.1</v>
      </c>
      <c r="DA10" s="662"/>
      <c r="DB10" s="662"/>
      <c r="DC10" s="662"/>
      <c r="DD10" s="668">
        <v>1199</v>
      </c>
      <c r="DE10" s="660"/>
      <c r="DF10" s="660"/>
      <c r="DG10" s="660"/>
      <c r="DH10" s="660"/>
      <c r="DI10" s="660"/>
      <c r="DJ10" s="660"/>
      <c r="DK10" s="660"/>
      <c r="DL10" s="660"/>
      <c r="DM10" s="660"/>
      <c r="DN10" s="660"/>
      <c r="DO10" s="660"/>
      <c r="DP10" s="661"/>
      <c r="DQ10" s="668">
        <v>91157</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4007639</v>
      </c>
      <c r="S11" s="660"/>
      <c r="T11" s="660"/>
      <c r="U11" s="660"/>
      <c r="V11" s="660"/>
      <c r="W11" s="660"/>
      <c r="X11" s="660"/>
      <c r="Y11" s="661"/>
      <c r="Z11" s="664">
        <v>5.3</v>
      </c>
      <c r="AA11" s="665"/>
      <c r="AB11" s="665"/>
      <c r="AC11" s="671"/>
      <c r="AD11" s="668">
        <v>4007639</v>
      </c>
      <c r="AE11" s="660"/>
      <c r="AF11" s="660"/>
      <c r="AG11" s="660"/>
      <c r="AH11" s="660"/>
      <c r="AI11" s="660"/>
      <c r="AJ11" s="660"/>
      <c r="AK11" s="661"/>
      <c r="AL11" s="664">
        <v>9.6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640572</v>
      </c>
      <c r="BH11" s="660"/>
      <c r="BI11" s="660"/>
      <c r="BJ11" s="660"/>
      <c r="BK11" s="660"/>
      <c r="BL11" s="660"/>
      <c r="BM11" s="660"/>
      <c r="BN11" s="661"/>
      <c r="BO11" s="662">
        <v>2.9</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1796834</v>
      </c>
      <c r="CS11" s="660"/>
      <c r="CT11" s="660"/>
      <c r="CU11" s="660"/>
      <c r="CV11" s="660"/>
      <c r="CW11" s="660"/>
      <c r="CX11" s="660"/>
      <c r="CY11" s="661"/>
      <c r="CZ11" s="662">
        <v>2.5</v>
      </c>
      <c r="DA11" s="662"/>
      <c r="DB11" s="662"/>
      <c r="DC11" s="662"/>
      <c r="DD11" s="668">
        <v>617054</v>
      </c>
      <c r="DE11" s="660"/>
      <c r="DF11" s="660"/>
      <c r="DG11" s="660"/>
      <c r="DH11" s="660"/>
      <c r="DI11" s="660"/>
      <c r="DJ11" s="660"/>
      <c r="DK11" s="660"/>
      <c r="DL11" s="660"/>
      <c r="DM11" s="660"/>
      <c r="DN11" s="660"/>
      <c r="DO11" s="660"/>
      <c r="DP11" s="661"/>
      <c r="DQ11" s="668">
        <v>982448</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43611</v>
      </c>
      <c r="S12" s="660"/>
      <c r="T12" s="660"/>
      <c r="U12" s="660"/>
      <c r="V12" s="660"/>
      <c r="W12" s="660"/>
      <c r="X12" s="660"/>
      <c r="Y12" s="661"/>
      <c r="Z12" s="662">
        <v>0.1</v>
      </c>
      <c r="AA12" s="662"/>
      <c r="AB12" s="662"/>
      <c r="AC12" s="662"/>
      <c r="AD12" s="663">
        <v>43611</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9942375</v>
      </c>
      <c r="BH12" s="660"/>
      <c r="BI12" s="660"/>
      <c r="BJ12" s="660"/>
      <c r="BK12" s="660"/>
      <c r="BL12" s="660"/>
      <c r="BM12" s="660"/>
      <c r="BN12" s="661"/>
      <c r="BO12" s="662">
        <v>44.6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3151983</v>
      </c>
      <c r="CS12" s="660"/>
      <c r="CT12" s="660"/>
      <c r="CU12" s="660"/>
      <c r="CV12" s="660"/>
      <c r="CW12" s="660"/>
      <c r="CX12" s="660"/>
      <c r="CY12" s="661"/>
      <c r="CZ12" s="662">
        <v>4.3</v>
      </c>
      <c r="DA12" s="662"/>
      <c r="DB12" s="662"/>
      <c r="DC12" s="662"/>
      <c r="DD12" s="668">
        <v>64691</v>
      </c>
      <c r="DE12" s="660"/>
      <c r="DF12" s="660"/>
      <c r="DG12" s="660"/>
      <c r="DH12" s="660"/>
      <c r="DI12" s="660"/>
      <c r="DJ12" s="660"/>
      <c r="DK12" s="660"/>
      <c r="DL12" s="660"/>
      <c r="DM12" s="660"/>
      <c r="DN12" s="660"/>
      <c r="DO12" s="660"/>
      <c r="DP12" s="661"/>
      <c r="DQ12" s="668">
        <v>1613317</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9830406</v>
      </c>
      <c r="BH13" s="660"/>
      <c r="BI13" s="660"/>
      <c r="BJ13" s="660"/>
      <c r="BK13" s="660"/>
      <c r="BL13" s="660"/>
      <c r="BM13" s="660"/>
      <c r="BN13" s="661"/>
      <c r="BO13" s="662">
        <v>44.1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6978229</v>
      </c>
      <c r="CS13" s="660"/>
      <c r="CT13" s="660"/>
      <c r="CU13" s="660"/>
      <c r="CV13" s="660"/>
      <c r="CW13" s="660"/>
      <c r="CX13" s="660"/>
      <c r="CY13" s="661"/>
      <c r="CZ13" s="662">
        <v>9.5</v>
      </c>
      <c r="DA13" s="662"/>
      <c r="DB13" s="662"/>
      <c r="DC13" s="662"/>
      <c r="DD13" s="668">
        <v>1703675</v>
      </c>
      <c r="DE13" s="660"/>
      <c r="DF13" s="660"/>
      <c r="DG13" s="660"/>
      <c r="DH13" s="660"/>
      <c r="DI13" s="660"/>
      <c r="DJ13" s="660"/>
      <c r="DK13" s="660"/>
      <c r="DL13" s="660"/>
      <c r="DM13" s="660"/>
      <c r="DN13" s="660"/>
      <c r="DO13" s="660"/>
      <c r="DP13" s="661"/>
      <c r="DQ13" s="668">
        <v>5401297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5528</v>
      </c>
      <c r="S14" s="660"/>
      <c r="T14" s="660"/>
      <c r="U14" s="660"/>
      <c r="V14" s="660"/>
      <c r="W14" s="660"/>
      <c r="X14" s="660"/>
      <c r="Y14" s="661"/>
      <c r="Z14" s="662">
        <v>0</v>
      </c>
      <c r="AA14" s="662"/>
      <c r="AB14" s="662"/>
      <c r="AC14" s="662"/>
      <c r="AD14" s="663">
        <v>5528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642030</v>
      </c>
      <c r="BH14" s="660"/>
      <c r="BI14" s="660"/>
      <c r="BJ14" s="660"/>
      <c r="BK14" s="660"/>
      <c r="BL14" s="660"/>
      <c r="BM14" s="660"/>
      <c r="BN14" s="661"/>
      <c r="BO14" s="662">
        <v>2.9</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2598933</v>
      </c>
      <c r="CS14" s="660"/>
      <c r="CT14" s="660"/>
      <c r="CU14" s="660"/>
      <c r="CV14" s="660"/>
      <c r="CW14" s="660"/>
      <c r="CX14" s="660"/>
      <c r="CY14" s="661"/>
      <c r="CZ14" s="662">
        <v>3.6</v>
      </c>
      <c r="DA14" s="662"/>
      <c r="DB14" s="662"/>
      <c r="DC14" s="662"/>
      <c r="DD14" s="668">
        <v>164602</v>
      </c>
      <c r="DE14" s="660"/>
      <c r="DF14" s="660"/>
      <c r="DG14" s="660"/>
      <c r="DH14" s="660"/>
      <c r="DI14" s="660"/>
      <c r="DJ14" s="660"/>
      <c r="DK14" s="660"/>
      <c r="DL14" s="660"/>
      <c r="DM14" s="660"/>
      <c r="DN14" s="660"/>
      <c r="DO14" s="660"/>
      <c r="DP14" s="661"/>
      <c r="DQ14" s="668">
        <v>2414400</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1176099</v>
      </c>
      <c r="BH15" s="660"/>
      <c r="BI15" s="660"/>
      <c r="BJ15" s="660"/>
      <c r="BK15" s="660"/>
      <c r="BL15" s="660"/>
      <c r="BM15" s="660"/>
      <c r="BN15" s="661"/>
      <c r="BO15" s="662">
        <v>5.3</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6898324</v>
      </c>
      <c r="CS15" s="660"/>
      <c r="CT15" s="660"/>
      <c r="CU15" s="660"/>
      <c r="CV15" s="660"/>
      <c r="CW15" s="660"/>
      <c r="CX15" s="660"/>
      <c r="CY15" s="661"/>
      <c r="CZ15" s="662">
        <v>9.4</v>
      </c>
      <c r="DA15" s="662"/>
      <c r="DB15" s="662"/>
      <c r="DC15" s="662"/>
      <c r="DD15" s="668">
        <v>1303969</v>
      </c>
      <c r="DE15" s="660"/>
      <c r="DF15" s="660"/>
      <c r="DG15" s="660"/>
      <c r="DH15" s="660"/>
      <c r="DI15" s="660"/>
      <c r="DJ15" s="660"/>
      <c r="DK15" s="660"/>
      <c r="DL15" s="660"/>
      <c r="DM15" s="660"/>
      <c r="DN15" s="660"/>
      <c r="DO15" s="660"/>
      <c r="DP15" s="661"/>
      <c r="DQ15" s="668">
        <v>4903467</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90121</v>
      </c>
      <c r="S16" s="660"/>
      <c r="T16" s="660"/>
      <c r="U16" s="660"/>
      <c r="V16" s="660"/>
      <c r="W16" s="660"/>
      <c r="X16" s="660"/>
      <c r="Y16" s="661"/>
      <c r="Z16" s="662">
        <v>0.1</v>
      </c>
      <c r="AA16" s="662"/>
      <c r="AB16" s="662"/>
      <c r="AC16" s="662"/>
      <c r="AD16" s="663">
        <v>90121</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92691</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32637</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438089</v>
      </c>
      <c r="S17" s="660"/>
      <c r="T17" s="660"/>
      <c r="U17" s="660"/>
      <c r="V17" s="660"/>
      <c r="W17" s="660"/>
      <c r="X17" s="660"/>
      <c r="Y17" s="661"/>
      <c r="Z17" s="662">
        <v>0.6</v>
      </c>
      <c r="AA17" s="662"/>
      <c r="AB17" s="662"/>
      <c r="AC17" s="662"/>
      <c r="AD17" s="663">
        <v>438089</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5196896</v>
      </c>
      <c r="CS17" s="660"/>
      <c r="CT17" s="660"/>
      <c r="CU17" s="660"/>
      <c r="CV17" s="660"/>
      <c r="CW17" s="660"/>
      <c r="CX17" s="660"/>
      <c r="CY17" s="661"/>
      <c r="CZ17" s="662">
        <v>7.1</v>
      </c>
      <c r="DA17" s="662"/>
      <c r="DB17" s="662"/>
      <c r="DC17" s="662"/>
      <c r="DD17" s="668" t="s">
        <v>122</v>
      </c>
      <c r="DE17" s="660"/>
      <c r="DF17" s="660"/>
      <c r="DG17" s="660"/>
      <c r="DH17" s="660"/>
      <c r="DI17" s="660"/>
      <c r="DJ17" s="660"/>
      <c r="DK17" s="660"/>
      <c r="DL17" s="660"/>
      <c r="DM17" s="660"/>
      <c r="DN17" s="660"/>
      <c r="DO17" s="660"/>
      <c r="DP17" s="661"/>
      <c r="DQ17" s="668">
        <v>5196896</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172300</v>
      </c>
      <c r="S18" s="660"/>
      <c r="T18" s="660"/>
      <c r="U18" s="660"/>
      <c r="V18" s="660"/>
      <c r="W18" s="660"/>
      <c r="X18" s="660"/>
      <c r="Y18" s="661"/>
      <c r="Z18" s="662">
        <v>0.2</v>
      </c>
      <c r="AA18" s="662"/>
      <c r="AB18" s="662"/>
      <c r="AC18" s="662"/>
      <c r="AD18" s="663">
        <v>172300</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159804</v>
      </c>
      <c r="S19" s="660"/>
      <c r="T19" s="660"/>
      <c r="U19" s="660"/>
      <c r="V19" s="660"/>
      <c r="W19" s="660"/>
      <c r="X19" s="660"/>
      <c r="Y19" s="661"/>
      <c r="Z19" s="662">
        <v>0.2</v>
      </c>
      <c r="AA19" s="662"/>
      <c r="AB19" s="662"/>
      <c r="AC19" s="662"/>
      <c r="AD19" s="663">
        <v>159804</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1170365</v>
      </c>
      <c r="BH19" s="660"/>
      <c r="BI19" s="660"/>
      <c r="BJ19" s="660"/>
      <c r="BK19" s="660"/>
      <c r="BL19" s="660"/>
      <c r="BM19" s="660"/>
      <c r="BN19" s="661"/>
      <c r="BO19" s="662">
        <v>5.2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12496</v>
      </c>
      <c r="S20" s="660"/>
      <c r="T20" s="660"/>
      <c r="U20" s="660"/>
      <c r="V20" s="660"/>
      <c r="W20" s="660"/>
      <c r="X20" s="660"/>
      <c r="Y20" s="661"/>
      <c r="Z20" s="662">
        <v>0</v>
      </c>
      <c r="AA20" s="662"/>
      <c r="AB20" s="662"/>
      <c r="AC20" s="662"/>
      <c r="AD20" s="663">
        <v>12496</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1170365</v>
      </c>
      <c r="BH20" s="660"/>
      <c r="BI20" s="660"/>
      <c r="BJ20" s="660"/>
      <c r="BK20" s="660"/>
      <c r="BL20" s="660"/>
      <c r="BM20" s="660"/>
      <c r="BN20" s="661"/>
      <c r="BO20" s="662">
        <v>5.2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73090793</v>
      </c>
      <c r="CS20" s="660"/>
      <c r="CT20" s="660"/>
      <c r="CU20" s="660"/>
      <c r="CV20" s="660"/>
      <c r="CW20" s="660"/>
      <c r="CX20" s="660"/>
      <c r="CY20" s="661"/>
      <c r="CZ20" s="662">
        <v>100</v>
      </c>
      <c r="DA20" s="662"/>
      <c r="DB20" s="662"/>
      <c r="DC20" s="662"/>
      <c r="DD20" s="668">
        <v>6049407</v>
      </c>
      <c r="DE20" s="660"/>
      <c r="DF20" s="660"/>
      <c r="DG20" s="660"/>
      <c r="DH20" s="660"/>
      <c r="DI20" s="660"/>
      <c r="DJ20" s="660"/>
      <c r="DK20" s="660"/>
      <c r="DL20" s="660"/>
      <c r="DM20" s="660"/>
      <c r="DN20" s="660"/>
      <c r="DO20" s="660"/>
      <c r="DP20" s="661"/>
      <c r="DQ20" s="668">
        <v>48597179</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15568798</v>
      </c>
      <c r="S21" s="660"/>
      <c r="T21" s="660"/>
      <c r="U21" s="660"/>
      <c r="V21" s="660"/>
      <c r="W21" s="660"/>
      <c r="X21" s="660"/>
      <c r="Y21" s="661"/>
      <c r="Z21" s="662">
        <v>20.399999999999999</v>
      </c>
      <c r="AA21" s="662"/>
      <c r="AB21" s="662"/>
      <c r="AC21" s="662"/>
      <c r="AD21" s="663">
        <v>14523229</v>
      </c>
      <c r="AE21" s="663"/>
      <c r="AF21" s="663"/>
      <c r="AG21" s="663"/>
      <c r="AH21" s="663"/>
      <c r="AI21" s="663"/>
      <c r="AJ21" s="663"/>
      <c r="AK21" s="663"/>
      <c r="AL21" s="664">
        <v>34.9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14523229</v>
      </c>
      <c r="S22" s="660"/>
      <c r="T22" s="660"/>
      <c r="U22" s="660"/>
      <c r="V22" s="660"/>
      <c r="W22" s="660"/>
      <c r="X22" s="660"/>
      <c r="Y22" s="661"/>
      <c r="Z22" s="662">
        <v>19.100000000000001</v>
      </c>
      <c r="AA22" s="662"/>
      <c r="AB22" s="662"/>
      <c r="AC22" s="662"/>
      <c r="AD22" s="663">
        <v>14523229</v>
      </c>
      <c r="AE22" s="663"/>
      <c r="AF22" s="663"/>
      <c r="AG22" s="663"/>
      <c r="AH22" s="663"/>
      <c r="AI22" s="663"/>
      <c r="AJ22" s="663"/>
      <c r="AK22" s="663"/>
      <c r="AL22" s="664">
        <v>34.9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1045569</v>
      </c>
      <c r="S23" s="660"/>
      <c r="T23" s="660"/>
      <c r="U23" s="660"/>
      <c r="V23" s="660"/>
      <c r="W23" s="660"/>
      <c r="X23" s="660"/>
      <c r="Y23" s="661"/>
      <c r="Z23" s="662">
        <v>1.4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1170365</v>
      </c>
      <c r="BH23" s="660"/>
      <c r="BI23" s="660"/>
      <c r="BJ23" s="660"/>
      <c r="BK23" s="660"/>
      <c r="BL23" s="660"/>
      <c r="BM23" s="660"/>
      <c r="BN23" s="661"/>
      <c r="BO23" s="662">
        <v>5.2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33895959</v>
      </c>
      <c r="CS24" s="649"/>
      <c r="CT24" s="649"/>
      <c r="CU24" s="649"/>
      <c r="CV24" s="649"/>
      <c r="CW24" s="649"/>
      <c r="CX24" s="649"/>
      <c r="CY24" s="650"/>
      <c r="CZ24" s="653">
        <v>46.4</v>
      </c>
      <c r="DA24" s="654"/>
      <c r="DB24" s="654"/>
      <c r="DC24" s="670"/>
      <c r="DD24" s="694">
        <v>21273350</v>
      </c>
      <c r="DE24" s="649"/>
      <c r="DF24" s="649"/>
      <c r="DG24" s="649"/>
      <c r="DH24" s="649"/>
      <c r="DI24" s="649"/>
      <c r="DJ24" s="649"/>
      <c r="DK24" s="650"/>
      <c r="DL24" s="694">
        <v>20643521</v>
      </c>
      <c r="DM24" s="649"/>
      <c r="DN24" s="649"/>
      <c r="DO24" s="649"/>
      <c r="DP24" s="649"/>
      <c r="DQ24" s="649"/>
      <c r="DR24" s="649"/>
      <c r="DS24" s="649"/>
      <c r="DT24" s="649"/>
      <c r="DU24" s="649"/>
      <c r="DV24" s="650"/>
      <c r="DW24" s="653">
        <v>49.2</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43687225</v>
      </c>
      <c r="S25" s="660"/>
      <c r="T25" s="660"/>
      <c r="U25" s="660"/>
      <c r="V25" s="660"/>
      <c r="W25" s="660"/>
      <c r="X25" s="660"/>
      <c r="Y25" s="661"/>
      <c r="Z25" s="662">
        <v>57.3</v>
      </c>
      <c r="AA25" s="662"/>
      <c r="AB25" s="662"/>
      <c r="AC25" s="662"/>
      <c r="AD25" s="663">
        <v>41471291</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11765509</v>
      </c>
      <c r="CS25" s="691"/>
      <c r="CT25" s="691"/>
      <c r="CU25" s="691"/>
      <c r="CV25" s="691"/>
      <c r="CW25" s="691"/>
      <c r="CX25" s="691"/>
      <c r="CY25" s="692"/>
      <c r="CZ25" s="664">
        <v>16.100000000000001</v>
      </c>
      <c r="DA25" s="689"/>
      <c r="DB25" s="689"/>
      <c r="DC25" s="693"/>
      <c r="DD25" s="668">
        <v>11078534</v>
      </c>
      <c r="DE25" s="691"/>
      <c r="DF25" s="691"/>
      <c r="DG25" s="691"/>
      <c r="DH25" s="691"/>
      <c r="DI25" s="691"/>
      <c r="DJ25" s="691"/>
      <c r="DK25" s="692"/>
      <c r="DL25" s="668">
        <v>10477409</v>
      </c>
      <c r="DM25" s="691"/>
      <c r="DN25" s="691"/>
      <c r="DO25" s="691"/>
      <c r="DP25" s="691"/>
      <c r="DQ25" s="691"/>
      <c r="DR25" s="691"/>
      <c r="DS25" s="691"/>
      <c r="DT25" s="691"/>
      <c r="DU25" s="691"/>
      <c r="DV25" s="692"/>
      <c r="DW25" s="664">
        <v>25</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14471</v>
      </c>
      <c r="S26" s="660"/>
      <c r="T26" s="660"/>
      <c r="U26" s="660"/>
      <c r="V26" s="660"/>
      <c r="W26" s="660"/>
      <c r="X26" s="660"/>
      <c r="Y26" s="661"/>
      <c r="Z26" s="662">
        <v>0</v>
      </c>
      <c r="AA26" s="662"/>
      <c r="AB26" s="662"/>
      <c r="AC26" s="662"/>
      <c r="AD26" s="663">
        <v>14471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7519602</v>
      </c>
      <c r="CS26" s="660"/>
      <c r="CT26" s="660"/>
      <c r="CU26" s="660"/>
      <c r="CV26" s="660"/>
      <c r="CW26" s="660"/>
      <c r="CX26" s="660"/>
      <c r="CY26" s="661"/>
      <c r="CZ26" s="664">
        <v>10.3</v>
      </c>
      <c r="DA26" s="689"/>
      <c r="DB26" s="689"/>
      <c r="DC26" s="693"/>
      <c r="DD26" s="668">
        <v>7080051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336329</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22315012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16933554</v>
      </c>
      <c r="CS27" s="691"/>
      <c r="CT27" s="691"/>
      <c r="CU27" s="691"/>
      <c r="CV27" s="691"/>
      <c r="CW27" s="691"/>
      <c r="CX27" s="691"/>
      <c r="CY27" s="692"/>
      <c r="CZ27" s="664">
        <v>23.2</v>
      </c>
      <c r="DA27" s="689"/>
      <c r="DB27" s="689"/>
      <c r="DC27" s="693"/>
      <c r="DD27" s="668">
        <v>4997920</v>
      </c>
      <c r="DE27" s="691"/>
      <c r="DF27" s="691"/>
      <c r="DG27" s="691"/>
      <c r="DH27" s="691"/>
      <c r="DI27" s="691"/>
      <c r="DJ27" s="691"/>
      <c r="DK27" s="692"/>
      <c r="DL27" s="668">
        <v>4969216</v>
      </c>
      <c r="DM27" s="691"/>
      <c r="DN27" s="691"/>
      <c r="DO27" s="691"/>
      <c r="DP27" s="691"/>
      <c r="DQ27" s="691"/>
      <c r="DR27" s="691"/>
      <c r="DS27" s="691"/>
      <c r="DT27" s="691"/>
      <c r="DU27" s="691"/>
      <c r="DV27" s="692"/>
      <c r="DW27" s="664">
        <v>11.8</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609153</v>
      </c>
      <c r="S28" s="660"/>
      <c r="T28" s="660"/>
      <c r="U28" s="660"/>
      <c r="V28" s="660"/>
      <c r="W28" s="660"/>
      <c r="X28" s="660"/>
      <c r="Y28" s="661"/>
      <c r="Z28" s="662">
        <v>0.8</v>
      </c>
      <c r="AA28" s="662"/>
      <c r="AB28" s="662"/>
      <c r="AC28" s="662"/>
      <c r="AD28" s="663">
        <v>141555</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5196896</v>
      </c>
      <c r="CS28" s="660"/>
      <c r="CT28" s="660"/>
      <c r="CU28" s="660"/>
      <c r="CV28" s="660"/>
      <c r="CW28" s="660"/>
      <c r="CX28" s="660"/>
      <c r="CY28" s="661"/>
      <c r="CZ28" s="664">
        <v>7.1</v>
      </c>
      <c r="DA28" s="689"/>
      <c r="DB28" s="689"/>
      <c r="DC28" s="693"/>
      <c r="DD28" s="668">
        <v>5196896</v>
      </c>
      <c r="DE28" s="660"/>
      <c r="DF28" s="660"/>
      <c r="DG28" s="660"/>
      <c r="DH28" s="660"/>
      <c r="DI28" s="660"/>
      <c r="DJ28" s="660"/>
      <c r="DK28" s="661"/>
      <c r="DL28" s="668">
        <v>5196896</v>
      </c>
      <c r="DM28" s="660"/>
      <c r="DN28" s="660"/>
      <c r="DO28" s="660"/>
      <c r="DP28" s="660"/>
      <c r="DQ28" s="660"/>
      <c r="DR28" s="660"/>
      <c r="DS28" s="660"/>
      <c r="DT28" s="660"/>
      <c r="DU28" s="660"/>
      <c r="DV28" s="661"/>
      <c r="DW28" s="664">
        <v>12.4</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290406</v>
      </c>
      <c r="S29" s="660"/>
      <c r="T29" s="660"/>
      <c r="U29" s="660"/>
      <c r="V29" s="660"/>
      <c r="W29" s="660"/>
      <c r="X29" s="660"/>
      <c r="Y29" s="661"/>
      <c r="Z29" s="662">
        <v>0.4</v>
      </c>
      <c r="AA29" s="662"/>
      <c r="AB29" s="662"/>
      <c r="AC29" s="662"/>
      <c r="AD29" s="663">
        <v>3741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5196896</v>
      </c>
      <c r="CS29" s="691"/>
      <c r="CT29" s="691"/>
      <c r="CU29" s="691"/>
      <c r="CV29" s="691"/>
      <c r="CW29" s="691"/>
      <c r="CX29" s="691"/>
      <c r="CY29" s="692"/>
      <c r="CZ29" s="664">
        <v>7.1</v>
      </c>
      <c r="DA29" s="689"/>
      <c r="DB29" s="689"/>
      <c r="DC29" s="693"/>
      <c r="DD29" s="668">
        <v>5196896</v>
      </c>
      <c r="DE29" s="691"/>
      <c r="DF29" s="691"/>
      <c r="DG29" s="691"/>
      <c r="DH29" s="691"/>
      <c r="DI29" s="691"/>
      <c r="DJ29" s="691"/>
      <c r="DK29" s="692"/>
      <c r="DL29" s="668">
        <v>5196896</v>
      </c>
      <c r="DM29" s="691"/>
      <c r="DN29" s="691"/>
      <c r="DO29" s="691"/>
      <c r="DP29" s="691"/>
      <c r="DQ29" s="691"/>
      <c r="DR29" s="691"/>
      <c r="DS29" s="691"/>
      <c r="DT29" s="691"/>
      <c r="DU29" s="691"/>
      <c r="DV29" s="692"/>
      <c r="DW29" s="664">
        <v>12.4</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14073857</v>
      </c>
      <c r="S30" s="660"/>
      <c r="T30" s="660"/>
      <c r="U30" s="660"/>
      <c r="V30" s="660"/>
      <c r="W30" s="660"/>
      <c r="X30" s="660"/>
      <c r="Y30" s="661"/>
      <c r="Z30" s="662">
        <v>18.5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5069836</v>
      </c>
      <c r="CS30" s="660"/>
      <c r="CT30" s="660"/>
      <c r="CU30" s="660"/>
      <c r="CV30" s="660"/>
      <c r="CW30" s="660"/>
      <c r="CX30" s="660"/>
      <c r="CY30" s="661"/>
      <c r="CZ30" s="664">
        <v>6.9</v>
      </c>
      <c r="DA30" s="689"/>
      <c r="DB30" s="689"/>
      <c r="DC30" s="693"/>
      <c r="DD30" s="668">
        <v>5069836</v>
      </c>
      <c r="DE30" s="660"/>
      <c r="DF30" s="660"/>
      <c r="DG30" s="660"/>
      <c r="DH30" s="660"/>
      <c r="DI30" s="660"/>
      <c r="DJ30" s="660"/>
      <c r="DK30" s="661"/>
      <c r="DL30" s="668">
        <v>5069836</v>
      </c>
      <c r="DM30" s="660"/>
      <c r="DN30" s="660"/>
      <c r="DO30" s="660"/>
      <c r="DP30" s="660"/>
      <c r="DQ30" s="660"/>
      <c r="DR30" s="660"/>
      <c r="DS30" s="660"/>
      <c r="DT30" s="660"/>
      <c r="DU30" s="660"/>
      <c r="DV30" s="661"/>
      <c r="DW30" s="664">
        <v>12.1</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v>362</v>
      </c>
      <c r="S31" s="660"/>
      <c r="T31" s="660"/>
      <c r="U31" s="660"/>
      <c r="V31" s="660"/>
      <c r="W31" s="660"/>
      <c r="X31" s="660"/>
      <c r="Y31" s="661"/>
      <c r="Z31" s="662">
        <v>0</v>
      </c>
      <c r="AA31" s="662"/>
      <c r="AB31" s="662"/>
      <c r="AC31" s="662"/>
      <c r="AD31" s="663">
        <v>362</v>
      </c>
      <c r="AE31" s="663"/>
      <c r="AF31" s="663"/>
      <c r="AG31" s="663"/>
      <c r="AH31" s="663"/>
      <c r="AI31" s="663"/>
      <c r="AJ31" s="663"/>
      <c r="AK31" s="663"/>
      <c r="AL31" s="664">
        <v>0</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98.8</v>
      </c>
      <c r="BH31" s="703"/>
      <c r="BI31" s="703"/>
      <c r="BJ31" s="703"/>
      <c r="BK31" s="703"/>
      <c r="BL31" s="703"/>
      <c r="BM31" s="654">
        <v>95.6</v>
      </c>
      <c r="BN31" s="703"/>
      <c r="BO31" s="703"/>
      <c r="BP31" s="703"/>
      <c r="BQ31" s="704"/>
      <c r="BR31" s="715">
        <v>98.9</v>
      </c>
      <c r="BS31" s="703"/>
      <c r="BT31" s="703"/>
      <c r="BU31" s="703"/>
      <c r="BV31" s="703"/>
      <c r="BW31" s="703"/>
      <c r="BX31" s="654">
        <v>95.6</v>
      </c>
      <c r="BY31" s="703"/>
      <c r="BZ31" s="703"/>
      <c r="CA31" s="703"/>
      <c r="CB31" s="704"/>
      <c r="CD31" s="697"/>
      <c r="CE31" s="698"/>
      <c r="CF31" s="656" t="s">
        <v>300</v>
      </c>
      <c r="CG31" s="657"/>
      <c r="CH31" s="657"/>
      <c r="CI31" s="657"/>
      <c r="CJ31" s="657"/>
      <c r="CK31" s="657"/>
      <c r="CL31" s="657"/>
      <c r="CM31" s="657"/>
      <c r="CN31" s="657"/>
      <c r="CO31" s="657"/>
      <c r="CP31" s="657"/>
      <c r="CQ31" s="658"/>
      <c r="CR31" s="659">
        <v>127060</v>
      </c>
      <c r="CS31" s="691"/>
      <c r="CT31" s="691"/>
      <c r="CU31" s="691"/>
      <c r="CV31" s="691"/>
      <c r="CW31" s="691"/>
      <c r="CX31" s="691"/>
      <c r="CY31" s="692"/>
      <c r="CZ31" s="664">
        <v>0.2</v>
      </c>
      <c r="DA31" s="689"/>
      <c r="DB31" s="689"/>
      <c r="DC31" s="693"/>
      <c r="DD31" s="668">
        <v>127060</v>
      </c>
      <c r="DE31" s="691"/>
      <c r="DF31" s="691"/>
      <c r="DG31" s="691"/>
      <c r="DH31" s="691"/>
      <c r="DI31" s="691"/>
      <c r="DJ31" s="691"/>
      <c r="DK31" s="692"/>
      <c r="DL31" s="668">
        <v>127060</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4935193</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98.8</v>
      </c>
      <c r="BH32" s="691"/>
      <c r="BI32" s="691"/>
      <c r="BJ32" s="691"/>
      <c r="BK32" s="691"/>
      <c r="BL32" s="691"/>
      <c r="BM32" s="665">
        <v>96.5</v>
      </c>
      <c r="BN32" s="691"/>
      <c r="BO32" s="691"/>
      <c r="BP32" s="691"/>
      <c r="BQ32" s="714"/>
      <c r="BR32" s="716">
        <v>98.9</v>
      </c>
      <c r="BS32" s="691"/>
      <c r="BT32" s="691"/>
      <c r="BU32" s="691"/>
      <c r="BV32" s="691"/>
      <c r="BW32" s="691"/>
      <c r="BX32" s="665">
        <v>96.4</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36924</v>
      </c>
      <c r="S33" s="660"/>
      <c r="T33" s="660"/>
      <c r="U33" s="660"/>
      <c r="V33" s="660"/>
      <c r="W33" s="660"/>
      <c r="X33" s="660"/>
      <c r="Y33" s="661"/>
      <c r="Z33" s="662">
        <v>0</v>
      </c>
      <c r="AA33" s="662"/>
      <c r="AB33" s="662"/>
      <c r="AC33" s="662"/>
      <c r="AD33" s="663">
        <v>21675</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98.7</v>
      </c>
      <c r="BH33" s="718"/>
      <c r="BI33" s="718"/>
      <c r="BJ33" s="718"/>
      <c r="BK33" s="718"/>
      <c r="BL33" s="718"/>
      <c r="BM33" s="719">
        <v>94.5</v>
      </c>
      <c r="BN33" s="718"/>
      <c r="BO33" s="718"/>
      <c r="BP33" s="718"/>
      <c r="BQ33" s="720"/>
      <c r="BR33" s="717">
        <v>98.9</v>
      </c>
      <c r="BS33" s="718"/>
      <c r="BT33" s="718"/>
      <c r="BU33" s="718"/>
      <c r="BV33" s="718"/>
      <c r="BW33" s="718"/>
      <c r="BX33" s="719">
        <v>94.6</v>
      </c>
      <c r="BY33" s="718"/>
      <c r="BZ33" s="718"/>
      <c r="CA33" s="718"/>
      <c r="CB33" s="720"/>
      <c r="CD33" s="656" t="s">
        <v>307</v>
      </c>
      <c r="CE33" s="657"/>
      <c r="CF33" s="657"/>
      <c r="CG33" s="657"/>
      <c r="CH33" s="657"/>
      <c r="CI33" s="657"/>
      <c r="CJ33" s="657"/>
      <c r="CK33" s="657"/>
      <c r="CL33" s="657"/>
      <c r="CM33" s="657"/>
      <c r="CN33" s="657"/>
      <c r="CO33" s="657"/>
      <c r="CP33" s="657"/>
      <c r="CQ33" s="658"/>
      <c r="CR33" s="659">
        <v>33052736</v>
      </c>
      <c r="CS33" s="691"/>
      <c r="CT33" s="691"/>
      <c r="CU33" s="691"/>
      <c r="CV33" s="691"/>
      <c r="CW33" s="691"/>
      <c r="CX33" s="691"/>
      <c r="CY33" s="692"/>
      <c r="CZ33" s="664">
        <v>45.2</v>
      </c>
      <c r="DA33" s="689"/>
      <c r="DB33" s="689"/>
      <c r="DC33" s="693"/>
      <c r="DD33" s="668">
        <v>26233317</v>
      </c>
      <c r="DE33" s="691"/>
      <c r="DF33" s="691"/>
      <c r="DG33" s="691"/>
      <c r="DH33" s="691"/>
      <c r="DI33" s="691"/>
      <c r="DJ33" s="691"/>
      <c r="DK33" s="692"/>
      <c r="DL33" s="668">
        <v>16585812</v>
      </c>
      <c r="DM33" s="691"/>
      <c r="DN33" s="691"/>
      <c r="DO33" s="691"/>
      <c r="DP33" s="691"/>
      <c r="DQ33" s="691"/>
      <c r="DR33" s="691"/>
      <c r="DS33" s="691"/>
      <c r="DT33" s="691"/>
      <c r="DU33" s="691"/>
      <c r="DV33" s="692"/>
      <c r="DW33" s="664">
        <v>39.5</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1784834</v>
      </c>
      <c r="S34" s="660"/>
      <c r="T34" s="660"/>
      <c r="U34" s="660"/>
      <c r="V34" s="660"/>
      <c r="W34" s="660"/>
      <c r="X34" s="660"/>
      <c r="Y34" s="661"/>
      <c r="Z34" s="662">
        <v>2.2999999999999998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9106226</v>
      </c>
      <c r="CS34" s="660"/>
      <c r="CT34" s="660"/>
      <c r="CU34" s="660"/>
      <c r="CV34" s="660"/>
      <c r="CW34" s="660"/>
      <c r="CX34" s="660"/>
      <c r="CY34" s="661"/>
      <c r="CZ34" s="664">
        <v>12.5</v>
      </c>
      <c r="DA34" s="689"/>
      <c r="DB34" s="689"/>
      <c r="DC34" s="693"/>
      <c r="DD34" s="668">
        <v>7008270</v>
      </c>
      <c r="DE34" s="660"/>
      <c r="DF34" s="660"/>
      <c r="DG34" s="660"/>
      <c r="DH34" s="660"/>
      <c r="DI34" s="660"/>
      <c r="DJ34" s="660"/>
      <c r="DK34" s="661"/>
      <c r="DL34" s="668">
        <v>5270160</v>
      </c>
      <c r="DM34" s="660"/>
      <c r="DN34" s="660"/>
      <c r="DO34" s="660"/>
      <c r="DP34" s="660"/>
      <c r="DQ34" s="660"/>
      <c r="DR34" s="660"/>
      <c r="DS34" s="660"/>
      <c r="DT34" s="660"/>
      <c r="DU34" s="660"/>
      <c r="DV34" s="661"/>
      <c r="DW34" s="664">
        <v>12.6</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1554589</v>
      </c>
      <c r="S35" s="660"/>
      <c r="T35" s="660"/>
      <c r="U35" s="660"/>
      <c r="V35" s="660"/>
      <c r="W35" s="660"/>
      <c r="X35" s="660"/>
      <c r="Y35" s="661"/>
      <c r="Z35" s="662">
        <v>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756217</v>
      </c>
      <c r="CS35" s="691"/>
      <c r="CT35" s="691"/>
      <c r="CU35" s="691"/>
      <c r="CV35" s="691"/>
      <c r="CW35" s="691"/>
      <c r="CX35" s="691"/>
      <c r="CY35" s="692"/>
      <c r="CZ35" s="664">
        <v>1</v>
      </c>
      <c r="DA35" s="689"/>
      <c r="DB35" s="689"/>
      <c r="DC35" s="693"/>
      <c r="DD35" s="668">
        <v>648851</v>
      </c>
      <c r="DE35" s="691"/>
      <c r="DF35" s="691"/>
      <c r="DG35" s="691"/>
      <c r="DH35" s="691"/>
      <c r="DI35" s="691"/>
      <c r="DJ35" s="691"/>
      <c r="DK35" s="692"/>
      <c r="DL35" s="668">
        <v>640259</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3672088</v>
      </c>
      <c r="S36" s="660"/>
      <c r="T36" s="660"/>
      <c r="U36" s="660"/>
      <c r="V36" s="660"/>
      <c r="W36" s="660"/>
      <c r="X36" s="660"/>
      <c r="Y36" s="661"/>
      <c r="Z36" s="662">
        <v>4.8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11188054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526530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13133254</v>
      </c>
      <c r="CS36" s="660"/>
      <c r="CT36" s="660"/>
      <c r="CU36" s="660"/>
      <c r="CV36" s="660"/>
      <c r="CW36" s="660"/>
      <c r="CX36" s="660"/>
      <c r="CY36" s="661"/>
      <c r="CZ36" s="664">
        <v>18</v>
      </c>
      <c r="DA36" s="689"/>
      <c r="DB36" s="689"/>
      <c r="DC36" s="693"/>
      <c r="DD36" s="668">
        <v>11086503</v>
      </c>
      <c r="DE36" s="660"/>
      <c r="DF36" s="660"/>
      <c r="DG36" s="660"/>
      <c r="DH36" s="660"/>
      <c r="DI36" s="660"/>
      <c r="DJ36" s="660"/>
      <c r="DK36" s="661"/>
      <c r="DL36" s="668">
        <v>5244391</v>
      </c>
      <c r="DM36" s="660"/>
      <c r="DN36" s="660"/>
      <c r="DO36" s="660"/>
      <c r="DP36" s="660"/>
      <c r="DQ36" s="660"/>
      <c r="DR36" s="660"/>
      <c r="DS36" s="660"/>
      <c r="DT36" s="660"/>
      <c r="DU36" s="660"/>
      <c r="DV36" s="661"/>
      <c r="DW36" s="664">
        <v>12.5</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1159541</v>
      </c>
      <c r="S37" s="660"/>
      <c r="T37" s="660"/>
      <c r="U37" s="660"/>
      <c r="V37" s="660"/>
      <c r="W37" s="660"/>
      <c r="X37" s="660"/>
      <c r="Y37" s="661"/>
      <c r="Z37" s="662">
        <v>1.5</v>
      </c>
      <c r="AA37" s="662"/>
      <c r="AB37" s="662"/>
      <c r="AC37" s="662"/>
      <c r="AD37" s="663">
        <v>8538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3261946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327926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2440058</v>
      </c>
      <c r="CS37" s="691"/>
      <c r="CT37" s="691"/>
      <c r="CU37" s="691"/>
      <c r="CV37" s="691"/>
      <c r="CW37" s="691"/>
      <c r="CX37" s="691"/>
      <c r="CY37" s="692"/>
      <c r="CZ37" s="664">
        <v>3.3</v>
      </c>
      <c r="DA37" s="689"/>
      <c r="DB37" s="689"/>
      <c r="DC37" s="693"/>
      <c r="DD37" s="668">
        <v>2422508</v>
      </c>
      <c r="DE37" s="691"/>
      <c r="DF37" s="691"/>
      <c r="DG37" s="691"/>
      <c r="DH37" s="691"/>
      <c r="DI37" s="691"/>
      <c r="DJ37" s="691"/>
      <c r="DK37" s="692"/>
      <c r="DL37" s="668">
        <v>2388119</v>
      </c>
      <c r="DM37" s="691"/>
      <c r="DN37" s="691"/>
      <c r="DO37" s="691"/>
      <c r="DP37" s="691"/>
      <c r="DQ37" s="691"/>
      <c r="DR37" s="691"/>
      <c r="DS37" s="691"/>
      <c r="DT37" s="691"/>
      <c r="DU37" s="691"/>
      <c r="DV37" s="692"/>
      <c r="DW37" s="664">
        <v>5.7</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4023193</v>
      </c>
      <c r="S38" s="660"/>
      <c r="T38" s="660"/>
      <c r="U38" s="660"/>
      <c r="V38" s="660"/>
      <c r="W38" s="660"/>
      <c r="X38" s="660"/>
      <c r="Y38" s="661"/>
      <c r="Z38" s="662">
        <v>5.3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1021011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19857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6812447</v>
      </c>
      <c r="CS38" s="660"/>
      <c r="CT38" s="660"/>
      <c r="CU38" s="660"/>
      <c r="CV38" s="660"/>
      <c r="CW38" s="660"/>
      <c r="CX38" s="660"/>
      <c r="CY38" s="661"/>
      <c r="CZ38" s="664">
        <v>9.3000000000000007</v>
      </c>
      <c r="DA38" s="689"/>
      <c r="DB38" s="689"/>
      <c r="DC38" s="693"/>
      <c r="DD38" s="668">
        <v>5663490</v>
      </c>
      <c r="DE38" s="660"/>
      <c r="DF38" s="660"/>
      <c r="DG38" s="660"/>
      <c r="DH38" s="660"/>
      <c r="DI38" s="660"/>
      <c r="DJ38" s="660"/>
      <c r="DK38" s="661"/>
      <c r="DL38" s="668">
        <v>5360968</v>
      </c>
      <c r="DM38" s="660"/>
      <c r="DN38" s="660"/>
      <c r="DO38" s="660"/>
      <c r="DP38" s="660"/>
      <c r="DQ38" s="660"/>
      <c r="DR38" s="660"/>
      <c r="DS38" s="660"/>
      <c r="DT38" s="660"/>
      <c r="DU38" s="660"/>
      <c r="DV38" s="661"/>
      <c r="DW38" s="664">
        <v>12.8</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92650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29372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3162235</v>
      </c>
      <c r="CS39" s="691"/>
      <c r="CT39" s="691"/>
      <c r="CU39" s="691"/>
      <c r="CV39" s="691"/>
      <c r="CW39" s="691"/>
      <c r="CX39" s="691"/>
      <c r="CY39" s="692"/>
      <c r="CZ39" s="664">
        <v>4.3</v>
      </c>
      <c r="DA39" s="689"/>
      <c r="DB39" s="689"/>
      <c r="DC39" s="693"/>
      <c r="DD39" s="668">
        <v>1751846</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309493</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82357</v>
      </c>
      <c r="CS40" s="660"/>
      <c r="CT40" s="660"/>
      <c r="CU40" s="660"/>
      <c r="CV40" s="660"/>
      <c r="CW40" s="660"/>
      <c r="CX40" s="660"/>
      <c r="CY40" s="661"/>
      <c r="CZ40" s="664">
        <v>0.1</v>
      </c>
      <c r="DA40" s="689"/>
      <c r="DB40" s="689"/>
      <c r="DC40" s="693"/>
      <c r="DD40" s="668">
        <v>74357</v>
      </c>
      <c r="DE40" s="660"/>
      <c r="DF40" s="660"/>
      <c r="DG40" s="660"/>
      <c r="DH40" s="660"/>
      <c r="DI40" s="660"/>
      <c r="DJ40" s="660"/>
      <c r="DK40" s="661"/>
      <c r="DL40" s="668">
        <v>70034</v>
      </c>
      <c r="DM40" s="660"/>
      <c r="DN40" s="660"/>
      <c r="DO40" s="660"/>
      <c r="DP40" s="660"/>
      <c r="DQ40" s="660"/>
      <c r="DR40" s="660"/>
      <c r="DS40" s="660"/>
      <c r="DT40" s="660"/>
      <c r="DU40" s="660"/>
      <c r="DV40" s="661"/>
      <c r="DW40" s="664">
        <v>0.2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76178165</v>
      </c>
      <c r="S41" s="732"/>
      <c r="T41" s="732"/>
      <c r="U41" s="732"/>
      <c r="V41" s="732"/>
      <c r="W41" s="732"/>
      <c r="X41" s="732"/>
      <c r="Y41" s="736"/>
      <c r="Z41" s="737">
        <v>100</v>
      </c>
      <c r="AA41" s="737"/>
      <c r="AB41" s="737"/>
      <c r="AC41" s="737"/>
      <c r="AD41" s="738">
        <v>41661633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1383707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5428740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6142098</v>
      </c>
      <c r="CS42" s="691"/>
      <c r="CT42" s="691"/>
      <c r="CU42" s="691"/>
      <c r="CV42" s="691"/>
      <c r="CW42" s="691"/>
      <c r="CX42" s="691"/>
      <c r="CY42" s="692"/>
      <c r="CZ42" s="664">
        <v>8.4</v>
      </c>
      <c r="DA42" s="689"/>
      <c r="DB42" s="689"/>
      <c r="DC42" s="693"/>
      <c r="DD42" s="668">
        <v>1090512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107450</v>
      </c>
      <c r="CS43" s="691"/>
      <c r="CT43" s="691"/>
      <c r="CU43" s="691"/>
      <c r="CV43" s="691"/>
      <c r="CW43" s="691"/>
      <c r="CX43" s="691"/>
      <c r="CY43" s="692"/>
      <c r="CZ43" s="664">
        <v>0.1</v>
      </c>
      <c r="DA43" s="689"/>
      <c r="DB43" s="689"/>
      <c r="DC43" s="693"/>
      <c r="DD43" s="668">
        <v>107450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6049407</v>
      </c>
      <c r="CS44" s="660"/>
      <c r="CT44" s="660"/>
      <c r="CU44" s="660"/>
      <c r="CV44" s="660"/>
      <c r="CW44" s="660"/>
      <c r="CX44" s="660"/>
      <c r="CY44" s="661"/>
      <c r="CZ44" s="664">
        <v>8.3000000000000007</v>
      </c>
      <c r="DA44" s="665"/>
      <c r="DB44" s="665"/>
      <c r="DC44" s="671"/>
      <c r="DD44" s="668">
        <v>1057875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1825201</v>
      </c>
      <c r="CS45" s="691"/>
      <c r="CT45" s="691"/>
      <c r="CU45" s="691"/>
      <c r="CV45" s="691"/>
      <c r="CW45" s="691"/>
      <c r="CX45" s="691"/>
      <c r="CY45" s="692"/>
      <c r="CZ45" s="664">
        <v>2.5</v>
      </c>
      <c r="DA45" s="689"/>
      <c r="DB45" s="689"/>
      <c r="DC45" s="693"/>
      <c r="DD45" s="668">
        <v>140205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4051291</v>
      </c>
      <c r="CS46" s="660"/>
      <c r="CT46" s="660"/>
      <c r="CU46" s="660"/>
      <c r="CV46" s="660"/>
      <c r="CW46" s="660"/>
      <c r="CX46" s="660"/>
      <c r="CY46" s="661"/>
      <c r="CZ46" s="664">
        <v>5.5</v>
      </c>
      <c r="DA46" s="665"/>
      <c r="DB46" s="665"/>
      <c r="DC46" s="671"/>
      <c r="DD46" s="668">
        <v>889857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92691</v>
      </c>
      <c r="CS47" s="691"/>
      <c r="CT47" s="691"/>
      <c r="CU47" s="691"/>
      <c r="CV47" s="691"/>
      <c r="CW47" s="691"/>
      <c r="CX47" s="691"/>
      <c r="CY47" s="692"/>
      <c r="CZ47" s="664">
        <v>0.1</v>
      </c>
      <c r="DA47" s="689"/>
      <c r="DB47" s="689"/>
      <c r="DC47" s="693"/>
      <c r="DD47" s="668">
        <v>32637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73090793</v>
      </c>
      <c r="CS49" s="718"/>
      <c r="CT49" s="718"/>
      <c r="CU49" s="718"/>
      <c r="CV49" s="718"/>
      <c r="CW49" s="718"/>
      <c r="CX49" s="718"/>
      <c r="CY49" s="747"/>
      <c r="CZ49" s="739">
        <v>100</v>
      </c>
      <c r="DA49" s="748"/>
      <c r="DB49" s="748"/>
      <c r="DC49" s="749"/>
      <c r="DD49" s="750">
        <v>48597179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y7Yb7oOrwDfgPYV2riypGIapSo4WGPIRgvCfSsvJuYv/rVMq4We918LkZGheM1Jwl20JKhpM35jq96+0aMKUA==" saltValue="ybhBqL4qPa/D6LeEMYj1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77" sqref="AK77:AO7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76180</v>
      </c>
      <c r="R7" s="789"/>
      <c r="S7" s="789"/>
      <c r="T7" s="789"/>
      <c r="U7" s="789"/>
      <c r="V7" s="789">
        <v>73093</v>
      </c>
      <c r="W7" s="789"/>
      <c r="X7" s="789"/>
      <c r="Y7" s="789"/>
      <c r="Z7" s="789"/>
      <c r="AA7" s="789">
        <v>3087</v>
      </c>
      <c r="AB7" s="789"/>
      <c r="AC7" s="789"/>
      <c r="AD7" s="789"/>
      <c r="AE7" s="790"/>
      <c r="AF7" s="791">
        <v>2411</v>
      </c>
      <c r="AG7" s="792"/>
      <c r="AH7" s="792"/>
      <c r="AI7" s="792"/>
      <c r="AJ7" s="793"/>
      <c r="AK7" s="794">
        <v>1283</v>
      </c>
      <c r="AL7" s="795"/>
      <c r="AM7" s="795"/>
      <c r="AN7" s="795"/>
      <c r="AO7" s="795"/>
      <c r="AP7" s="795">
        <v>45403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-1</v>
      </c>
      <c r="CI7" s="780"/>
      <c r="CJ7" s="780"/>
      <c r="CK7" s="780"/>
      <c r="CL7" s="781"/>
      <c r="CM7" s="779">
        <v>408</v>
      </c>
      <c r="CN7" s="780"/>
      <c r="CO7" s="780"/>
      <c r="CP7" s="780"/>
      <c r="CQ7" s="781"/>
      <c r="CR7" s="779">
        <v>280</v>
      </c>
      <c r="CS7" s="780"/>
      <c r="CT7" s="780"/>
      <c r="CU7" s="780"/>
      <c r="CV7" s="781"/>
      <c r="CW7" s="779">
        <v>27</v>
      </c>
      <c r="CX7" s="780"/>
      <c r="CY7" s="780"/>
      <c r="CZ7" s="780"/>
      <c r="DA7" s="781"/>
      <c r="DB7" s="779" t="s">
        <v>489</v>
      </c>
      <c r="DC7" s="780"/>
      <c r="DD7" s="780"/>
      <c r="DE7" s="780"/>
      <c r="DF7" s="781"/>
      <c r="DG7" s="779" t="s">
        <v>489</v>
      </c>
      <c r="DH7" s="780"/>
      <c r="DI7" s="780"/>
      <c r="DJ7" s="780"/>
      <c r="DK7" s="781"/>
      <c r="DL7" s="779" t="s">
        <v>489</v>
      </c>
      <c r="DM7" s="780"/>
      <c r="DN7" s="780"/>
      <c r="DO7" s="780"/>
      <c r="DP7" s="781"/>
      <c r="DQ7" s="779" t="s">
        <v>489</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7</v>
      </c>
      <c r="R8" s="820"/>
      <c r="S8" s="820"/>
      <c r="T8" s="820"/>
      <c r="U8" s="820"/>
      <c r="V8" s="820">
        <v>6</v>
      </c>
      <c r="W8" s="820"/>
      <c r="X8" s="820"/>
      <c r="Y8" s="820"/>
      <c r="Z8" s="820"/>
      <c r="AA8" s="820">
        <v>1</v>
      </c>
      <c r="AB8" s="820"/>
      <c r="AC8" s="820"/>
      <c r="AD8" s="820"/>
      <c r="AE8" s="821"/>
      <c r="AF8" s="822">
        <v>1</v>
      </c>
      <c r="AG8" s="823"/>
      <c r="AH8" s="823"/>
      <c r="AI8" s="823"/>
      <c r="AJ8" s="824"/>
      <c r="AK8" s="806" t="s">
        <v>489</v>
      </c>
      <c r="AL8" s="806"/>
      <c r="AM8" s="806"/>
      <c r="AN8" s="806"/>
      <c r="AO8" s="806"/>
      <c r="AP8" s="806" t="s">
        <v>489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563</v>
      </c>
      <c r="BT8" s="810"/>
      <c r="BU8" s="810"/>
      <c r="BV8" s="810"/>
      <c r="BW8" s="810"/>
      <c r="BX8" s="810"/>
      <c r="BY8" s="810"/>
      <c r="BZ8" s="810"/>
      <c r="CA8" s="810"/>
      <c r="CB8" s="810"/>
      <c r="CC8" s="810"/>
      <c r="CD8" s="810"/>
      <c r="CE8" s="810"/>
      <c r="CF8" s="810"/>
      <c r="CG8" s="811"/>
      <c r="CH8" s="812">
        <v>-22</v>
      </c>
      <c r="CI8" s="813"/>
      <c r="CJ8" s="813"/>
      <c r="CK8" s="813"/>
      <c r="CL8" s="814"/>
      <c r="CM8" s="812">
        <v>705</v>
      </c>
      <c r="CN8" s="813"/>
      <c r="CO8" s="813"/>
      <c r="CP8" s="813"/>
      <c r="CQ8" s="814"/>
      <c r="CR8" s="812">
        <v>30</v>
      </c>
      <c r="CS8" s="813"/>
      <c r="CT8" s="813"/>
      <c r="CU8" s="813"/>
      <c r="CV8" s="814"/>
      <c r="CW8" s="812">
        <v>45</v>
      </c>
      <c r="CX8" s="813"/>
      <c r="CY8" s="813"/>
      <c r="CZ8" s="813"/>
      <c r="DA8" s="814"/>
      <c r="DB8" s="812" t="s">
        <v>489</v>
      </c>
      <c r="DC8" s="813"/>
      <c r="DD8" s="813"/>
      <c r="DE8" s="813"/>
      <c r="DF8" s="814"/>
      <c r="DG8" s="812" t="s">
        <v>489</v>
      </c>
      <c r="DH8" s="813"/>
      <c r="DI8" s="813"/>
      <c r="DJ8" s="813"/>
      <c r="DK8" s="814"/>
      <c r="DL8" s="812" t="s">
        <v>489</v>
      </c>
      <c r="DM8" s="813"/>
      <c r="DN8" s="813"/>
      <c r="DO8" s="813"/>
      <c r="DP8" s="814"/>
      <c r="DQ8" s="812" t="s">
        <v>489</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564</v>
      </c>
      <c r="BT9" s="810"/>
      <c r="BU9" s="810"/>
      <c r="BV9" s="810"/>
      <c r="BW9" s="810"/>
      <c r="BX9" s="810"/>
      <c r="BY9" s="810"/>
      <c r="BZ9" s="810"/>
      <c r="CA9" s="810"/>
      <c r="CB9" s="810"/>
      <c r="CC9" s="810"/>
      <c r="CD9" s="810"/>
      <c r="CE9" s="810"/>
      <c r="CF9" s="810"/>
      <c r="CG9" s="811"/>
      <c r="CH9" s="812" t="s">
        <v>489</v>
      </c>
      <c r="CI9" s="813"/>
      <c r="CJ9" s="813"/>
      <c r="CK9" s="813"/>
      <c r="CL9" s="814"/>
      <c r="CM9" s="812">
        <v>14</v>
      </c>
      <c r="CN9" s="813"/>
      <c r="CO9" s="813"/>
      <c r="CP9" s="813"/>
      <c r="CQ9" s="814"/>
      <c r="CR9" s="812">
        <v>24</v>
      </c>
      <c r="CS9" s="813"/>
      <c r="CT9" s="813"/>
      <c r="CU9" s="813"/>
      <c r="CV9" s="814"/>
      <c r="CW9" s="812" t="s">
        <v>489</v>
      </c>
      <c r="CX9" s="813"/>
      <c r="CY9" s="813"/>
      <c r="CZ9" s="813"/>
      <c r="DA9" s="814"/>
      <c r="DB9" s="812" t="s">
        <v>489</v>
      </c>
      <c r="DC9" s="813"/>
      <c r="DD9" s="813"/>
      <c r="DE9" s="813"/>
      <c r="DF9" s="814"/>
      <c r="DG9" s="812" t="s">
        <v>489</v>
      </c>
      <c r="DH9" s="813"/>
      <c r="DI9" s="813"/>
      <c r="DJ9" s="813"/>
      <c r="DK9" s="814"/>
      <c r="DL9" s="812" t="s">
        <v>489</v>
      </c>
      <c r="DM9" s="813"/>
      <c r="DN9" s="813"/>
      <c r="DO9" s="813"/>
      <c r="DP9" s="814"/>
      <c r="DQ9" s="812" t="s">
        <v>489</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565</v>
      </c>
      <c r="BT10" s="810"/>
      <c r="BU10" s="810"/>
      <c r="BV10" s="810"/>
      <c r="BW10" s="810"/>
      <c r="BX10" s="810"/>
      <c r="BY10" s="810"/>
      <c r="BZ10" s="810"/>
      <c r="CA10" s="810"/>
      <c r="CB10" s="810"/>
      <c r="CC10" s="810"/>
      <c r="CD10" s="810"/>
      <c r="CE10" s="810"/>
      <c r="CF10" s="810"/>
      <c r="CG10" s="811"/>
      <c r="CH10" s="812">
        <v>-1</v>
      </c>
      <c r="CI10" s="813"/>
      <c r="CJ10" s="813"/>
      <c r="CK10" s="813"/>
      <c r="CL10" s="814"/>
      <c r="CM10" s="812">
        <v>148</v>
      </c>
      <c r="CN10" s="813"/>
      <c r="CO10" s="813"/>
      <c r="CP10" s="813"/>
      <c r="CQ10" s="814"/>
      <c r="CR10" s="812">
        <v>5</v>
      </c>
      <c r="CS10" s="813"/>
      <c r="CT10" s="813"/>
      <c r="CU10" s="813"/>
      <c r="CV10" s="814"/>
      <c r="CW10" s="812" t="s">
        <v>489</v>
      </c>
      <c r="CX10" s="813"/>
      <c r="CY10" s="813"/>
      <c r="CZ10" s="813"/>
      <c r="DA10" s="814"/>
      <c r="DB10" s="812">
        <v>798</v>
      </c>
      <c r="DC10" s="813"/>
      <c r="DD10" s="813"/>
      <c r="DE10" s="813"/>
      <c r="DF10" s="814"/>
      <c r="DG10" s="812" t="s">
        <v>489</v>
      </c>
      <c r="DH10" s="813"/>
      <c r="DI10" s="813"/>
      <c r="DJ10" s="813"/>
      <c r="DK10" s="814"/>
      <c r="DL10" s="812" t="s">
        <v>489</v>
      </c>
      <c r="DM10" s="813"/>
      <c r="DN10" s="813"/>
      <c r="DO10" s="813"/>
      <c r="DP10" s="814"/>
      <c r="DQ10" s="812" t="s">
        <v>489</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566</v>
      </c>
      <c r="BT11" s="810"/>
      <c r="BU11" s="810"/>
      <c r="BV11" s="810"/>
      <c r="BW11" s="810"/>
      <c r="BX11" s="810"/>
      <c r="BY11" s="810"/>
      <c r="BZ11" s="810"/>
      <c r="CA11" s="810"/>
      <c r="CB11" s="810"/>
      <c r="CC11" s="810"/>
      <c r="CD11" s="810"/>
      <c r="CE11" s="810"/>
      <c r="CF11" s="810"/>
      <c r="CG11" s="811"/>
      <c r="CH11" s="812">
        <v>-4</v>
      </c>
      <c r="CI11" s="813"/>
      <c r="CJ11" s="813"/>
      <c r="CK11" s="813"/>
      <c r="CL11" s="814"/>
      <c r="CM11" s="812">
        <v>29</v>
      </c>
      <c r="CN11" s="813"/>
      <c r="CO11" s="813"/>
      <c r="CP11" s="813"/>
      <c r="CQ11" s="814"/>
      <c r="CR11" s="812">
        <v>15</v>
      </c>
      <c r="CS11" s="813"/>
      <c r="CT11" s="813"/>
      <c r="CU11" s="813"/>
      <c r="CV11" s="814"/>
      <c r="CW11" s="812" t="s">
        <v>489</v>
      </c>
      <c r="CX11" s="813"/>
      <c r="CY11" s="813"/>
      <c r="CZ11" s="813"/>
      <c r="DA11" s="814"/>
      <c r="DB11" s="812" t="s">
        <v>489</v>
      </c>
      <c r="DC11" s="813"/>
      <c r="DD11" s="813"/>
      <c r="DE11" s="813"/>
      <c r="DF11" s="814"/>
      <c r="DG11" s="812" t="s">
        <v>489</v>
      </c>
      <c r="DH11" s="813"/>
      <c r="DI11" s="813"/>
      <c r="DJ11" s="813"/>
      <c r="DK11" s="814"/>
      <c r="DL11" s="812" t="s">
        <v>489</v>
      </c>
      <c r="DM11" s="813"/>
      <c r="DN11" s="813"/>
      <c r="DO11" s="813"/>
      <c r="DP11" s="814"/>
      <c r="DQ11" s="812" t="s">
        <v>489</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567</v>
      </c>
      <c r="BT12" s="810"/>
      <c r="BU12" s="810"/>
      <c r="BV12" s="810"/>
      <c r="BW12" s="810"/>
      <c r="BX12" s="810"/>
      <c r="BY12" s="810"/>
      <c r="BZ12" s="810"/>
      <c r="CA12" s="810"/>
      <c r="CB12" s="810"/>
      <c r="CC12" s="810"/>
      <c r="CD12" s="810"/>
      <c r="CE12" s="810"/>
      <c r="CF12" s="810"/>
      <c r="CG12" s="811"/>
      <c r="CH12" s="812">
        <v>22</v>
      </c>
      <c r="CI12" s="813"/>
      <c r="CJ12" s="813"/>
      <c r="CK12" s="813"/>
      <c r="CL12" s="814"/>
      <c r="CM12" s="812">
        <v>51</v>
      </c>
      <c r="CN12" s="813"/>
      <c r="CO12" s="813"/>
      <c r="CP12" s="813"/>
      <c r="CQ12" s="814"/>
      <c r="CR12" s="812">
        <v>5</v>
      </c>
      <c r="CS12" s="813"/>
      <c r="CT12" s="813"/>
      <c r="CU12" s="813"/>
      <c r="CV12" s="814"/>
      <c r="CW12" s="812" t="s">
        <v>489</v>
      </c>
      <c r="CX12" s="813"/>
      <c r="CY12" s="813"/>
      <c r="CZ12" s="813"/>
      <c r="DA12" s="814"/>
      <c r="DB12" s="812" t="s">
        <v>489</v>
      </c>
      <c r="DC12" s="813"/>
      <c r="DD12" s="813"/>
      <c r="DE12" s="813"/>
      <c r="DF12" s="814"/>
      <c r="DG12" s="812" t="s">
        <v>489</v>
      </c>
      <c r="DH12" s="813"/>
      <c r="DI12" s="813"/>
      <c r="DJ12" s="813"/>
      <c r="DK12" s="814"/>
      <c r="DL12" s="812" t="s">
        <v>489</v>
      </c>
      <c r="DM12" s="813"/>
      <c r="DN12" s="813"/>
      <c r="DO12" s="813"/>
      <c r="DP12" s="814"/>
      <c r="DQ12" s="812" t="s">
        <v>489</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76178</v>
      </c>
      <c r="R23" s="829"/>
      <c r="S23" s="829"/>
      <c r="T23" s="829"/>
      <c r="U23" s="829"/>
      <c r="V23" s="829">
        <v>73091</v>
      </c>
      <c r="W23" s="829"/>
      <c r="X23" s="829"/>
      <c r="Y23" s="829"/>
      <c r="Z23" s="829"/>
      <c r="AA23" s="829">
        <v>3087</v>
      </c>
      <c r="AB23" s="829"/>
      <c r="AC23" s="829"/>
      <c r="AD23" s="829"/>
      <c r="AE23" s="830"/>
      <c r="AF23" s="831">
        <v>2411</v>
      </c>
      <c r="AG23" s="829"/>
      <c r="AH23" s="829"/>
      <c r="AI23" s="829"/>
      <c r="AJ23" s="832"/>
      <c r="AK23" s="833"/>
      <c r="AL23" s="834"/>
      <c r="AM23" s="834"/>
      <c r="AN23" s="834"/>
      <c r="AO23" s="834"/>
      <c r="AP23" s="829">
        <v>45403</v>
      </c>
      <c r="AQ23" s="829"/>
      <c r="AR23" s="829"/>
      <c r="AS23" s="829"/>
      <c r="AT23" s="829"/>
      <c r="AU23" s="845"/>
      <c r="AV23" s="845"/>
      <c r="AW23" s="845"/>
      <c r="AX23" s="845"/>
      <c r="AY23" s="846"/>
      <c r="AZ23" s="847">
        <v>-6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29610</v>
      </c>
      <c r="R28" s="859"/>
      <c r="S28" s="859"/>
      <c r="T28" s="859"/>
      <c r="U28" s="859"/>
      <c r="V28" s="859">
        <v>27869</v>
      </c>
      <c r="W28" s="859"/>
      <c r="X28" s="859"/>
      <c r="Y28" s="859"/>
      <c r="Z28" s="859"/>
      <c r="AA28" s="859">
        <v>1741</v>
      </c>
      <c r="AB28" s="859"/>
      <c r="AC28" s="859"/>
      <c r="AD28" s="859"/>
      <c r="AE28" s="860"/>
      <c r="AF28" s="861">
        <v>1741</v>
      </c>
      <c r="AG28" s="859"/>
      <c r="AH28" s="859"/>
      <c r="AI28" s="859"/>
      <c r="AJ28" s="862"/>
      <c r="AK28" s="863">
        <v>245</v>
      </c>
      <c r="AL28" s="864"/>
      <c r="AM28" s="864"/>
      <c r="AN28" s="864"/>
      <c r="AO28" s="864"/>
      <c r="AP28" s="864" t="s">
        <v>489</v>
      </c>
      <c r="AQ28" s="864"/>
      <c r="AR28" s="864"/>
      <c r="AS28" s="864"/>
      <c r="AT28" s="864"/>
      <c r="AU28" s="864" t="s">
        <v>489</v>
      </c>
      <c r="AV28" s="864"/>
      <c r="AW28" s="864"/>
      <c r="AX28" s="864"/>
      <c r="AY28" s="864"/>
      <c r="AZ28" s="865" t="s">
        <v>489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16785</v>
      </c>
      <c r="R29" s="820"/>
      <c r="S29" s="820"/>
      <c r="T29" s="820"/>
      <c r="U29" s="820"/>
      <c r="V29" s="820">
        <v>16258</v>
      </c>
      <c r="W29" s="820"/>
      <c r="X29" s="820"/>
      <c r="Y29" s="820"/>
      <c r="Z29" s="820"/>
      <c r="AA29" s="820">
        <v>527</v>
      </c>
      <c r="AB29" s="820"/>
      <c r="AC29" s="820"/>
      <c r="AD29" s="820"/>
      <c r="AE29" s="821"/>
      <c r="AF29" s="822">
        <v>527</v>
      </c>
      <c r="AG29" s="823"/>
      <c r="AH29" s="823"/>
      <c r="AI29" s="823"/>
      <c r="AJ29" s="824"/>
      <c r="AK29" s="870">
        <v>1428</v>
      </c>
      <c r="AL29" s="866"/>
      <c r="AM29" s="866"/>
      <c r="AN29" s="866"/>
      <c r="AO29" s="866"/>
      <c r="AP29" s="866" t="s">
        <v>489</v>
      </c>
      <c r="AQ29" s="866"/>
      <c r="AR29" s="866"/>
      <c r="AS29" s="866"/>
      <c r="AT29" s="866"/>
      <c r="AU29" s="866" t="s">
        <v>489</v>
      </c>
      <c r="AV29" s="866"/>
      <c r="AW29" s="866"/>
      <c r="AX29" s="866"/>
      <c r="AY29" s="866"/>
      <c r="AZ29" s="867" t="s">
        <v>489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19576</v>
      </c>
      <c r="R30" s="820"/>
      <c r="S30" s="820"/>
      <c r="T30" s="820"/>
      <c r="U30" s="820"/>
      <c r="V30" s="820">
        <v>18920</v>
      </c>
      <c r="W30" s="820"/>
      <c r="X30" s="820"/>
      <c r="Y30" s="820"/>
      <c r="Z30" s="820"/>
      <c r="AA30" s="820">
        <v>657</v>
      </c>
      <c r="AB30" s="820"/>
      <c r="AC30" s="820"/>
      <c r="AD30" s="820"/>
      <c r="AE30" s="821"/>
      <c r="AF30" s="822">
        <v>657</v>
      </c>
      <c r="AG30" s="823"/>
      <c r="AH30" s="823"/>
      <c r="AI30" s="823"/>
      <c r="AJ30" s="824"/>
      <c r="AK30" s="870">
        <v>3082</v>
      </c>
      <c r="AL30" s="866"/>
      <c r="AM30" s="866"/>
      <c r="AN30" s="866"/>
      <c r="AO30" s="866"/>
      <c r="AP30" s="866" t="s">
        <v>489</v>
      </c>
      <c r="AQ30" s="866"/>
      <c r="AR30" s="866"/>
      <c r="AS30" s="866"/>
      <c r="AT30" s="866"/>
      <c r="AU30" s="866" t="s">
        <v>489</v>
      </c>
      <c r="AV30" s="866"/>
      <c r="AW30" s="866"/>
      <c r="AX30" s="866"/>
      <c r="AY30" s="866"/>
      <c r="AZ30" s="867" t="s">
        <v>489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4388</v>
      </c>
      <c r="R31" s="820"/>
      <c r="S31" s="820"/>
      <c r="T31" s="820"/>
      <c r="U31" s="820"/>
      <c r="V31" s="820">
        <v>4342</v>
      </c>
      <c r="W31" s="820"/>
      <c r="X31" s="820"/>
      <c r="Y31" s="820"/>
      <c r="Z31" s="820"/>
      <c r="AA31" s="820">
        <v>46</v>
      </c>
      <c r="AB31" s="820"/>
      <c r="AC31" s="820"/>
      <c r="AD31" s="820"/>
      <c r="AE31" s="821"/>
      <c r="AF31" s="822">
        <v>46</v>
      </c>
      <c r="AG31" s="823"/>
      <c r="AH31" s="823"/>
      <c r="AI31" s="823"/>
      <c r="AJ31" s="824"/>
      <c r="AK31" s="870">
        <v>2557</v>
      </c>
      <c r="AL31" s="866"/>
      <c r="AM31" s="866"/>
      <c r="AN31" s="866"/>
      <c r="AO31" s="866"/>
      <c r="AP31" s="866" t="s">
        <v>489</v>
      </c>
      <c r="AQ31" s="866"/>
      <c r="AR31" s="866"/>
      <c r="AS31" s="866"/>
      <c r="AT31" s="866"/>
      <c r="AU31" s="866" t="s">
        <v>489</v>
      </c>
      <c r="AV31" s="866"/>
      <c r="AW31" s="866"/>
      <c r="AX31" s="866"/>
      <c r="AY31" s="866"/>
      <c r="AZ31" s="867" t="s">
        <v>489</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3575</v>
      </c>
      <c r="R32" s="820"/>
      <c r="S32" s="820"/>
      <c r="T32" s="820"/>
      <c r="U32" s="820"/>
      <c r="V32" s="820">
        <v>3445</v>
      </c>
      <c r="W32" s="820"/>
      <c r="X32" s="820"/>
      <c r="Y32" s="820"/>
      <c r="Z32" s="820"/>
      <c r="AA32" s="820">
        <v>130</v>
      </c>
      <c r="AB32" s="820"/>
      <c r="AC32" s="820"/>
      <c r="AD32" s="820"/>
      <c r="AE32" s="821"/>
      <c r="AF32" s="822">
        <v>4282</v>
      </c>
      <c r="AG32" s="823"/>
      <c r="AH32" s="823"/>
      <c r="AI32" s="823"/>
      <c r="AJ32" s="824"/>
      <c r="AK32" s="870">
        <v>93</v>
      </c>
      <c r="AL32" s="866"/>
      <c r="AM32" s="866"/>
      <c r="AN32" s="866"/>
      <c r="AO32" s="866"/>
      <c r="AP32" s="866">
        <v>12806</v>
      </c>
      <c r="AQ32" s="866"/>
      <c r="AR32" s="866"/>
      <c r="AS32" s="866"/>
      <c r="AT32" s="866"/>
      <c r="AU32" s="866">
        <v>179</v>
      </c>
      <c r="AV32" s="866"/>
      <c r="AW32" s="866"/>
      <c r="AX32" s="866"/>
      <c r="AY32" s="866"/>
      <c r="AZ32" s="867" t="s">
        <v>489</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5099</v>
      </c>
      <c r="R33" s="820"/>
      <c r="S33" s="820"/>
      <c r="T33" s="820"/>
      <c r="U33" s="820"/>
      <c r="V33" s="820">
        <v>4769</v>
      </c>
      <c r="W33" s="820"/>
      <c r="X33" s="820"/>
      <c r="Y33" s="820"/>
      <c r="Z33" s="820"/>
      <c r="AA33" s="820">
        <v>331</v>
      </c>
      <c r="AB33" s="820"/>
      <c r="AC33" s="820"/>
      <c r="AD33" s="820"/>
      <c r="AE33" s="821"/>
      <c r="AF33" s="822">
        <v>866</v>
      </c>
      <c r="AG33" s="823"/>
      <c r="AH33" s="823"/>
      <c r="AI33" s="823"/>
      <c r="AJ33" s="824"/>
      <c r="AK33" s="870">
        <v>3262</v>
      </c>
      <c r="AL33" s="866"/>
      <c r="AM33" s="866"/>
      <c r="AN33" s="866"/>
      <c r="AO33" s="866"/>
      <c r="AP33" s="866">
        <v>37846</v>
      </c>
      <c r="AQ33" s="866"/>
      <c r="AR33" s="866"/>
      <c r="AS33" s="866"/>
      <c r="AT33" s="866"/>
      <c r="AU33" s="866">
        <v>29785</v>
      </c>
      <c r="AV33" s="866"/>
      <c r="AW33" s="866"/>
      <c r="AX33" s="866"/>
      <c r="AY33" s="866"/>
      <c r="AZ33" s="867" t="s">
        <v>489</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11306</v>
      </c>
      <c r="R34" s="820"/>
      <c r="S34" s="820"/>
      <c r="T34" s="820"/>
      <c r="U34" s="820"/>
      <c r="V34" s="820">
        <v>11175</v>
      </c>
      <c r="W34" s="820"/>
      <c r="X34" s="820"/>
      <c r="Y34" s="820"/>
      <c r="Z34" s="820"/>
      <c r="AA34" s="820">
        <v>130</v>
      </c>
      <c r="AB34" s="820"/>
      <c r="AC34" s="820"/>
      <c r="AD34" s="820"/>
      <c r="AE34" s="821"/>
      <c r="AF34" s="822">
        <v>6542</v>
      </c>
      <c r="AG34" s="823"/>
      <c r="AH34" s="823"/>
      <c r="AI34" s="823"/>
      <c r="AJ34" s="824"/>
      <c r="AK34" s="870">
        <v>1021</v>
      </c>
      <c r="AL34" s="866"/>
      <c r="AM34" s="866"/>
      <c r="AN34" s="866"/>
      <c r="AO34" s="866"/>
      <c r="AP34" s="866">
        <v>2267</v>
      </c>
      <c r="AQ34" s="866"/>
      <c r="AR34" s="866"/>
      <c r="AS34" s="866"/>
      <c r="AT34" s="866"/>
      <c r="AU34" s="866">
        <v>467</v>
      </c>
      <c r="AV34" s="866"/>
      <c r="AW34" s="866"/>
      <c r="AX34" s="866"/>
      <c r="AY34" s="866"/>
      <c r="AZ34" s="867" t="s">
        <v>489</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14660</v>
      </c>
      <c r="AG63" s="880"/>
      <c r="AH63" s="880"/>
      <c r="AI63" s="880"/>
      <c r="AJ63" s="881"/>
      <c r="AK63" s="882"/>
      <c r="AL63" s="877"/>
      <c r="AM63" s="877"/>
      <c r="AN63" s="877"/>
      <c r="AO63" s="877"/>
      <c r="AP63" s="880">
        <v>52919</v>
      </c>
      <c r="AQ63" s="880"/>
      <c r="AR63" s="880"/>
      <c r="AS63" s="880"/>
      <c r="AT63" s="880"/>
      <c r="AU63" s="880">
        <v>30431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548</v>
      </c>
      <c r="C68" s="906"/>
      <c r="D68" s="906"/>
      <c r="E68" s="906"/>
      <c r="F68" s="906"/>
      <c r="G68" s="906"/>
      <c r="H68" s="906"/>
      <c r="I68" s="906"/>
      <c r="J68" s="906"/>
      <c r="K68" s="906"/>
      <c r="L68" s="906"/>
      <c r="M68" s="906"/>
      <c r="N68" s="906"/>
      <c r="O68" s="906"/>
      <c r="P68" s="907"/>
      <c r="Q68" s="908">
        <v>134</v>
      </c>
      <c r="R68" s="902"/>
      <c r="S68" s="902"/>
      <c r="T68" s="902"/>
      <c r="U68" s="902"/>
      <c r="V68" s="902">
        <v>116</v>
      </c>
      <c r="W68" s="902"/>
      <c r="X68" s="902"/>
      <c r="Y68" s="902"/>
      <c r="Z68" s="902"/>
      <c r="AA68" s="902">
        <v>18</v>
      </c>
      <c r="AB68" s="902"/>
      <c r="AC68" s="902"/>
      <c r="AD68" s="902"/>
      <c r="AE68" s="902"/>
      <c r="AF68" s="902">
        <v>18</v>
      </c>
      <c r="AG68" s="902"/>
      <c r="AH68" s="902"/>
      <c r="AI68" s="902"/>
      <c r="AJ68" s="902"/>
      <c r="AK68" s="902" t="s">
        <v>489</v>
      </c>
      <c r="AL68" s="902"/>
      <c r="AM68" s="902"/>
      <c r="AN68" s="902"/>
      <c r="AO68" s="902"/>
      <c r="AP68" s="902" t="s">
        <v>489</v>
      </c>
      <c r="AQ68" s="902"/>
      <c r="AR68" s="902"/>
      <c r="AS68" s="902"/>
      <c r="AT68" s="902"/>
      <c r="AU68" s="902" t="s">
        <v>489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549</v>
      </c>
      <c r="C69" s="910"/>
      <c r="D69" s="910"/>
      <c r="E69" s="910"/>
      <c r="F69" s="910"/>
      <c r="G69" s="910"/>
      <c r="H69" s="910"/>
      <c r="I69" s="910"/>
      <c r="J69" s="910"/>
      <c r="K69" s="910"/>
      <c r="L69" s="910"/>
      <c r="M69" s="910"/>
      <c r="N69" s="910"/>
      <c r="O69" s="910"/>
      <c r="P69" s="911"/>
      <c r="Q69" s="912">
        <v>467</v>
      </c>
      <c r="R69" s="866"/>
      <c r="S69" s="866"/>
      <c r="T69" s="866"/>
      <c r="U69" s="866"/>
      <c r="V69" s="866">
        <v>427</v>
      </c>
      <c r="W69" s="866"/>
      <c r="X69" s="866"/>
      <c r="Y69" s="866"/>
      <c r="Z69" s="866"/>
      <c r="AA69" s="866">
        <v>40</v>
      </c>
      <c r="AB69" s="866"/>
      <c r="AC69" s="866"/>
      <c r="AD69" s="866"/>
      <c r="AE69" s="866"/>
      <c r="AF69" s="866">
        <v>40</v>
      </c>
      <c r="AG69" s="866"/>
      <c r="AH69" s="866"/>
      <c r="AI69" s="866"/>
      <c r="AJ69" s="866"/>
      <c r="AK69" s="866" t="s">
        <v>489</v>
      </c>
      <c r="AL69" s="866"/>
      <c r="AM69" s="866"/>
      <c r="AN69" s="866"/>
      <c r="AO69" s="866"/>
      <c r="AP69" s="866" t="s">
        <v>489</v>
      </c>
      <c r="AQ69" s="866"/>
      <c r="AR69" s="866"/>
      <c r="AS69" s="866"/>
      <c r="AT69" s="866"/>
      <c r="AU69" s="866" t="s">
        <v>489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550</v>
      </c>
      <c r="C70" s="910"/>
      <c r="D70" s="910"/>
      <c r="E70" s="910"/>
      <c r="F70" s="910"/>
      <c r="G70" s="910"/>
      <c r="H70" s="910"/>
      <c r="I70" s="910"/>
      <c r="J70" s="910"/>
      <c r="K70" s="910"/>
      <c r="L70" s="910"/>
      <c r="M70" s="910"/>
      <c r="N70" s="910"/>
      <c r="O70" s="910"/>
      <c r="P70" s="911"/>
      <c r="Q70" s="912">
        <v>2866</v>
      </c>
      <c r="R70" s="866"/>
      <c r="S70" s="866"/>
      <c r="T70" s="866"/>
      <c r="U70" s="866"/>
      <c r="V70" s="866">
        <v>2813</v>
      </c>
      <c r="W70" s="866"/>
      <c r="X70" s="866"/>
      <c r="Y70" s="866"/>
      <c r="Z70" s="866"/>
      <c r="AA70" s="866">
        <v>53</v>
      </c>
      <c r="AB70" s="866"/>
      <c r="AC70" s="866"/>
      <c r="AD70" s="866"/>
      <c r="AE70" s="866"/>
      <c r="AF70" s="866">
        <v>43</v>
      </c>
      <c r="AG70" s="866"/>
      <c r="AH70" s="866"/>
      <c r="AI70" s="866"/>
      <c r="AJ70" s="866"/>
      <c r="AK70" s="866" t="s">
        <v>489</v>
      </c>
      <c r="AL70" s="866"/>
      <c r="AM70" s="866"/>
      <c r="AN70" s="866"/>
      <c r="AO70" s="866"/>
      <c r="AP70" s="866">
        <v>311</v>
      </c>
      <c r="AQ70" s="866"/>
      <c r="AR70" s="866"/>
      <c r="AS70" s="866"/>
      <c r="AT70" s="866"/>
      <c r="AU70" s="866">
        <v>231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551</v>
      </c>
      <c r="C71" s="910"/>
      <c r="D71" s="910"/>
      <c r="E71" s="910"/>
      <c r="F71" s="910"/>
      <c r="G71" s="910"/>
      <c r="H71" s="910"/>
      <c r="I71" s="910"/>
      <c r="J71" s="910"/>
      <c r="K71" s="910"/>
      <c r="L71" s="910"/>
      <c r="M71" s="910"/>
      <c r="N71" s="910"/>
      <c r="O71" s="910"/>
      <c r="P71" s="911"/>
      <c r="Q71" s="912">
        <v>313</v>
      </c>
      <c r="R71" s="866"/>
      <c r="S71" s="866"/>
      <c r="T71" s="866"/>
      <c r="U71" s="866"/>
      <c r="V71" s="866">
        <v>294</v>
      </c>
      <c r="W71" s="866"/>
      <c r="X71" s="866"/>
      <c r="Y71" s="866"/>
      <c r="Z71" s="866"/>
      <c r="AA71" s="866">
        <v>19</v>
      </c>
      <c r="AB71" s="866"/>
      <c r="AC71" s="866"/>
      <c r="AD71" s="866"/>
      <c r="AE71" s="866"/>
      <c r="AF71" s="866">
        <v>19</v>
      </c>
      <c r="AG71" s="866"/>
      <c r="AH71" s="866"/>
      <c r="AI71" s="866"/>
      <c r="AJ71" s="866"/>
      <c r="AK71" s="866">
        <v>83</v>
      </c>
      <c r="AL71" s="866"/>
      <c r="AM71" s="866"/>
      <c r="AN71" s="866"/>
      <c r="AO71" s="866"/>
      <c r="AP71" s="866" t="s">
        <v>489</v>
      </c>
      <c r="AQ71" s="866"/>
      <c r="AR71" s="866"/>
      <c r="AS71" s="866"/>
      <c r="AT71" s="866"/>
      <c r="AU71" s="866" t="s">
        <v>489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552</v>
      </c>
      <c r="C72" s="910"/>
      <c r="D72" s="910"/>
      <c r="E72" s="910"/>
      <c r="F72" s="910"/>
      <c r="G72" s="910"/>
      <c r="H72" s="910"/>
      <c r="I72" s="910"/>
      <c r="J72" s="910"/>
      <c r="K72" s="910"/>
      <c r="L72" s="910"/>
      <c r="M72" s="910"/>
      <c r="N72" s="910"/>
      <c r="O72" s="910"/>
      <c r="P72" s="911"/>
      <c r="Q72" s="912">
        <v>62</v>
      </c>
      <c r="R72" s="866"/>
      <c r="S72" s="866"/>
      <c r="T72" s="866"/>
      <c r="U72" s="866"/>
      <c r="V72" s="866">
        <v>61</v>
      </c>
      <c r="W72" s="866"/>
      <c r="X72" s="866"/>
      <c r="Y72" s="866"/>
      <c r="Z72" s="866"/>
      <c r="AA72" s="866">
        <v>1</v>
      </c>
      <c r="AB72" s="866"/>
      <c r="AC72" s="866"/>
      <c r="AD72" s="866"/>
      <c r="AE72" s="866"/>
      <c r="AF72" s="866">
        <v>1</v>
      </c>
      <c r="AG72" s="866"/>
      <c r="AH72" s="866"/>
      <c r="AI72" s="866"/>
      <c r="AJ72" s="866"/>
      <c r="AK72" s="866" t="s">
        <v>489</v>
      </c>
      <c r="AL72" s="866"/>
      <c r="AM72" s="866"/>
      <c r="AN72" s="866"/>
      <c r="AO72" s="866"/>
      <c r="AP72" s="866" t="s">
        <v>489</v>
      </c>
      <c r="AQ72" s="866"/>
      <c r="AR72" s="866"/>
      <c r="AS72" s="866"/>
      <c r="AT72" s="866"/>
      <c r="AU72" s="866" t="s">
        <v>489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553</v>
      </c>
      <c r="C73" s="910"/>
      <c r="D73" s="910"/>
      <c r="E73" s="910"/>
      <c r="F73" s="910"/>
      <c r="G73" s="910"/>
      <c r="H73" s="910"/>
      <c r="I73" s="910"/>
      <c r="J73" s="910"/>
      <c r="K73" s="910"/>
      <c r="L73" s="910"/>
      <c r="M73" s="910"/>
      <c r="N73" s="910"/>
      <c r="O73" s="910"/>
      <c r="P73" s="911"/>
      <c r="Q73" s="912">
        <v>155</v>
      </c>
      <c r="R73" s="866"/>
      <c r="S73" s="866"/>
      <c r="T73" s="866"/>
      <c r="U73" s="866"/>
      <c r="V73" s="866">
        <v>153</v>
      </c>
      <c r="W73" s="866"/>
      <c r="X73" s="866"/>
      <c r="Y73" s="866"/>
      <c r="Z73" s="866"/>
      <c r="AA73" s="866">
        <v>3</v>
      </c>
      <c r="AB73" s="866"/>
      <c r="AC73" s="866"/>
      <c r="AD73" s="866"/>
      <c r="AE73" s="866"/>
      <c r="AF73" s="866">
        <v>3</v>
      </c>
      <c r="AG73" s="866"/>
      <c r="AH73" s="866"/>
      <c r="AI73" s="866"/>
      <c r="AJ73" s="866"/>
      <c r="AK73" s="866" t="s">
        <v>489</v>
      </c>
      <c r="AL73" s="866"/>
      <c r="AM73" s="866"/>
      <c r="AN73" s="866"/>
      <c r="AO73" s="866"/>
      <c r="AP73" s="866" t="s">
        <v>489</v>
      </c>
      <c r="AQ73" s="866"/>
      <c r="AR73" s="866"/>
      <c r="AS73" s="866"/>
      <c r="AT73" s="866"/>
      <c r="AU73" s="866" t="s">
        <v>489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554</v>
      </c>
      <c r="C74" s="910"/>
      <c r="D74" s="910"/>
      <c r="E74" s="910"/>
      <c r="F74" s="910"/>
      <c r="G74" s="910"/>
      <c r="H74" s="910"/>
      <c r="I74" s="910"/>
      <c r="J74" s="910"/>
      <c r="K74" s="910"/>
      <c r="L74" s="910"/>
      <c r="M74" s="910"/>
      <c r="N74" s="910"/>
      <c r="O74" s="910"/>
      <c r="P74" s="911"/>
      <c r="Q74" s="912">
        <v>16</v>
      </c>
      <c r="R74" s="866"/>
      <c r="S74" s="866"/>
      <c r="T74" s="866"/>
      <c r="U74" s="866"/>
      <c r="V74" s="866">
        <v>14</v>
      </c>
      <c r="W74" s="866"/>
      <c r="X74" s="866"/>
      <c r="Y74" s="866"/>
      <c r="Z74" s="866"/>
      <c r="AA74" s="866">
        <v>2</v>
      </c>
      <c r="AB74" s="866"/>
      <c r="AC74" s="866"/>
      <c r="AD74" s="866"/>
      <c r="AE74" s="866"/>
      <c r="AF74" s="866">
        <v>2</v>
      </c>
      <c r="AG74" s="866"/>
      <c r="AH74" s="866"/>
      <c r="AI74" s="866"/>
      <c r="AJ74" s="866"/>
      <c r="AK74" s="866" t="s">
        <v>489</v>
      </c>
      <c r="AL74" s="866"/>
      <c r="AM74" s="866"/>
      <c r="AN74" s="866"/>
      <c r="AO74" s="866"/>
      <c r="AP74" s="866" t="s">
        <v>489</v>
      </c>
      <c r="AQ74" s="866"/>
      <c r="AR74" s="866"/>
      <c r="AS74" s="866"/>
      <c r="AT74" s="866"/>
      <c r="AU74" s="866" t="s">
        <v>489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555</v>
      </c>
      <c r="C75" s="910"/>
      <c r="D75" s="910"/>
      <c r="E75" s="910"/>
      <c r="F75" s="910"/>
      <c r="G75" s="910"/>
      <c r="H75" s="910"/>
      <c r="I75" s="910"/>
      <c r="J75" s="910"/>
      <c r="K75" s="910"/>
      <c r="L75" s="910"/>
      <c r="M75" s="910"/>
      <c r="N75" s="910"/>
      <c r="O75" s="910"/>
      <c r="P75" s="911"/>
      <c r="Q75" s="913">
        <v>5869</v>
      </c>
      <c r="R75" s="914"/>
      <c r="S75" s="914"/>
      <c r="T75" s="914"/>
      <c r="U75" s="870"/>
      <c r="V75" s="915">
        <v>4818</v>
      </c>
      <c r="W75" s="914"/>
      <c r="X75" s="914"/>
      <c r="Y75" s="914"/>
      <c r="Z75" s="870"/>
      <c r="AA75" s="915">
        <v>1051</v>
      </c>
      <c r="AB75" s="914"/>
      <c r="AC75" s="914"/>
      <c r="AD75" s="914"/>
      <c r="AE75" s="870"/>
      <c r="AF75" s="915">
        <v>1051</v>
      </c>
      <c r="AG75" s="914"/>
      <c r="AH75" s="914"/>
      <c r="AI75" s="914"/>
      <c r="AJ75" s="870"/>
      <c r="AK75" s="915">
        <v>18</v>
      </c>
      <c r="AL75" s="914"/>
      <c r="AM75" s="914"/>
      <c r="AN75" s="914"/>
      <c r="AO75" s="870"/>
      <c r="AP75" s="915" t="s">
        <v>489</v>
      </c>
      <c r="AQ75" s="914"/>
      <c r="AR75" s="914"/>
      <c r="AS75" s="914"/>
      <c r="AT75" s="870"/>
      <c r="AU75" s="915" t="s">
        <v>489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556</v>
      </c>
      <c r="C76" s="910"/>
      <c r="D76" s="910"/>
      <c r="E76" s="910"/>
      <c r="F76" s="910"/>
      <c r="G76" s="910"/>
      <c r="H76" s="910"/>
      <c r="I76" s="910"/>
      <c r="J76" s="910"/>
      <c r="K76" s="910"/>
      <c r="L76" s="910"/>
      <c r="M76" s="910"/>
      <c r="N76" s="910"/>
      <c r="O76" s="910"/>
      <c r="P76" s="911"/>
      <c r="Q76" s="913">
        <v>280</v>
      </c>
      <c r="R76" s="914"/>
      <c r="S76" s="914"/>
      <c r="T76" s="914"/>
      <c r="U76" s="870"/>
      <c r="V76" s="915">
        <v>269</v>
      </c>
      <c r="W76" s="914"/>
      <c r="X76" s="914"/>
      <c r="Y76" s="914"/>
      <c r="Z76" s="870"/>
      <c r="AA76" s="915">
        <v>11</v>
      </c>
      <c r="AB76" s="914"/>
      <c r="AC76" s="914"/>
      <c r="AD76" s="914"/>
      <c r="AE76" s="870"/>
      <c r="AF76" s="915">
        <v>11</v>
      </c>
      <c r="AG76" s="914"/>
      <c r="AH76" s="914"/>
      <c r="AI76" s="914"/>
      <c r="AJ76" s="870"/>
      <c r="AK76" s="915" t="s">
        <v>489</v>
      </c>
      <c r="AL76" s="914"/>
      <c r="AM76" s="914"/>
      <c r="AN76" s="914"/>
      <c r="AO76" s="870"/>
      <c r="AP76" s="915">
        <v>101</v>
      </c>
      <c r="AQ76" s="914"/>
      <c r="AR76" s="914"/>
      <c r="AS76" s="914"/>
      <c r="AT76" s="870"/>
      <c r="AU76" s="915">
        <v>15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557</v>
      </c>
      <c r="C77" s="910"/>
      <c r="D77" s="910"/>
      <c r="E77" s="910"/>
      <c r="F77" s="910"/>
      <c r="G77" s="910"/>
      <c r="H77" s="910"/>
      <c r="I77" s="910"/>
      <c r="J77" s="910"/>
      <c r="K77" s="910"/>
      <c r="L77" s="910"/>
      <c r="M77" s="910"/>
      <c r="N77" s="910"/>
      <c r="O77" s="910"/>
      <c r="P77" s="911"/>
      <c r="Q77" s="913">
        <v>5</v>
      </c>
      <c r="R77" s="914"/>
      <c r="S77" s="914"/>
      <c r="T77" s="914"/>
      <c r="U77" s="870"/>
      <c r="V77" s="915">
        <v>3</v>
      </c>
      <c r="W77" s="914"/>
      <c r="X77" s="914"/>
      <c r="Y77" s="914"/>
      <c r="Z77" s="870"/>
      <c r="AA77" s="915">
        <v>2</v>
      </c>
      <c r="AB77" s="914"/>
      <c r="AC77" s="914"/>
      <c r="AD77" s="914"/>
      <c r="AE77" s="870"/>
      <c r="AF77" s="915">
        <v>2</v>
      </c>
      <c r="AG77" s="914"/>
      <c r="AH77" s="914"/>
      <c r="AI77" s="914"/>
      <c r="AJ77" s="870"/>
      <c r="AK77" s="915">
        <v>0</v>
      </c>
      <c r="AL77" s="914"/>
      <c r="AM77" s="914"/>
      <c r="AN77" s="914"/>
      <c r="AO77" s="870"/>
      <c r="AP77" s="915" t="s">
        <v>489</v>
      </c>
      <c r="AQ77" s="914"/>
      <c r="AR77" s="914"/>
      <c r="AS77" s="914"/>
      <c r="AT77" s="870"/>
      <c r="AU77" s="915" t="s">
        <v>489</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558</v>
      </c>
      <c r="C78" s="910"/>
      <c r="D78" s="910"/>
      <c r="E78" s="910"/>
      <c r="F78" s="910"/>
      <c r="G78" s="910"/>
      <c r="H78" s="910"/>
      <c r="I78" s="910"/>
      <c r="J78" s="910"/>
      <c r="K78" s="910"/>
      <c r="L78" s="910"/>
      <c r="M78" s="910"/>
      <c r="N78" s="910"/>
      <c r="O78" s="910"/>
      <c r="P78" s="911"/>
      <c r="Q78" s="912">
        <v>249</v>
      </c>
      <c r="R78" s="866"/>
      <c r="S78" s="866"/>
      <c r="T78" s="866"/>
      <c r="U78" s="866"/>
      <c r="V78" s="866">
        <v>153</v>
      </c>
      <c r="W78" s="866"/>
      <c r="X78" s="866"/>
      <c r="Y78" s="866"/>
      <c r="Z78" s="866"/>
      <c r="AA78" s="866">
        <v>96</v>
      </c>
      <c r="AB78" s="866"/>
      <c r="AC78" s="866"/>
      <c r="AD78" s="866"/>
      <c r="AE78" s="866"/>
      <c r="AF78" s="866">
        <v>96</v>
      </c>
      <c r="AG78" s="866"/>
      <c r="AH78" s="866"/>
      <c r="AI78" s="866"/>
      <c r="AJ78" s="866"/>
      <c r="AK78" s="866" t="s">
        <v>489</v>
      </c>
      <c r="AL78" s="866"/>
      <c r="AM78" s="866"/>
      <c r="AN78" s="866"/>
      <c r="AO78" s="866"/>
      <c r="AP78" s="866" t="s">
        <v>489</v>
      </c>
      <c r="AQ78" s="866"/>
      <c r="AR78" s="866"/>
      <c r="AS78" s="866"/>
      <c r="AT78" s="866"/>
      <c r="AU78" s="866" t="s">
        <v>489</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559</v>
      </c>
      <c r="C79" s="910"/>
      <c r="D79" s="910"/>
      <c r="E79" s="910"/>
      <c r="F79" s="910"/>
      <c r="G79" s="910"/>
      <c r="H79" s="910"/>
      <c r="I79" s="910"/>
      <c r="J79" s="910"/>
      <c r="K79" s="910"/>
      <c r="L79" s="910"/>
      <c r="M79" s="910"/>
      <c r="N79" s="910"/>
      <c r="O79" s="910"/>
      <c r="P79" s="911"/>
      <c r="Q79" s="912">
        <v>38</v>
      </c>
      <c r="R79" s="866"/>
      <c r="S79" s="866"/>
      <c r="T79" s="866"/>
      <c r="U79" s="866"/>
      <c r="V79" s="866">
        <v>23</v>
      </c>
      <c r="W79" s="866"/>
      <c r="X79" s="866"/>
      <c r="Y79" s="866"/>
      <c r="Z79" s="866"/>
      <c r="AA79" s="866">
        <v>15</v>
      </c>
      <c r="AB79" s="866"/>
      <c r="AC79" s="866"/>
      <c r="AD79" s="866"/>
      <c r="AE79" s="866"/>
      <c r="AF79" s="866">
        <v>15</v>
      </c>
      <c r="AG79" s="866"/>
      <c r="AH79" s="866"/>
      <c r="AI79" s="866"/>
      <c r="AJ79" s="866"/>
      <c r="AK79" s="866" t="s">
        <v>489</v>
      </c>
      <c r="AL79" s="866"/>
      <c r="AM79" s="866"/>
      <c r="AN79" s="866"/>
      <c r="AO79" s="866"/>
      <c r="AP79" s="866" t="s">
        <v>489</v>
      </c>
      <c r="AQ79" s="866"/>
      <c r="AR79" s="866"/>
      <c r="AS79" s="866"/>
      <c r="AT79" s="866"/>
      <c r="AU79" s="866" t="s">
        <v>489</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560</v>
      </c>
      <c r="C80" s="910"/>
      <c r="D80" s="910"/>
      <c r="E80" s="910"/>
      <c r="F80" s="910"/>
      <c r="G80" s="910"/>
      <c r="H80" s="910"/>
      <c r="I80" s="910"/>
      <c r="J80" s="910"/>
      <c r="K80" s="910"/>
      <c r="L80" s="910"/>
      <c r="M80" s="910"/>
      <c r="N80" s="910"/>
      <c r="O80" s="910"/>
      <c r="P80" s="911"/>
      <c r="Q80" s="912">
        <v>237</v>
      </c>
      <c r="R80" s="866"/>
      <c r="S80" s="866"/>
      <c r="T80" s="866"/>
      <c r="U80" s="866"/>
      <c r="V80" s="866">
        <v>234</v>
      </c>
      <c r="W80" s="866"/>
      <c r="X80" s="866"/>
      <c r="Y80" s="866"/>
      <c r="Z80" s="866"/>
      <c r="AA80" s="866">
        <v>4</v>
      </c>
      <c r="AB80" s="866"/>
      <c r="AC80" s="866"/>
      <c r="AD80" s="866"/>
      <c r="AE80" s="866"/>
      <c r="AF80" s="866">
        <v>4</v>
      </c>
      <c r="AG80" s="866"/>
      <c r="AH80" s="866"/>
      <c r="AI80" s="866"/>
      <c r="AJ80" s="866"/>
      <c r="AK80" s="866">
        <v>12</v>
      </c>
      <c r="AL80" s="866"/>
      <c r="AM80" s="866"/>
      <c r="AN80" s="866"/>
      <c r="AO80" s="866"/>
      <c r="AP80" s="866" t="s">
        <v>489</v>
      </c>
      <c r="AQ80" s="866"/>
      <c r="AR80" s="866"/>
      <c r="AS80" s="866"/>
      <c r="AT80" s="866"/>
      <c r="AU80" s="866" t="s">
        <v>489</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561</v>
      </c>
      <c r="C81" s="910"/>
      <c r="D81" s="910"/>
      <c r="E81" s="910"/>
      <c r="F81" s="910"/>
      <c r="G81" s="910"/>
      <c r="H81" s="910"/>
      <c r="I81" s="910"/>
      <c r="J81" s="910"/>
      <c r="K81" s="910"/>
      <c r="L81" s="910"/>
      <c r="M81" s="910"/>
      <c r="N81" s="910"/>
      <c r="O81" s="910"/>
      <c r="P81" s="911"/>
      <c r="Q81" s="912">
        <v>254366</v>
      </c>
      <c r="R81" s="866"/>
      <c r="S81" s="866"/>
      <c r="T81" s="866"/>
      <c r="U81" s="866"/>
      <c r="V81" s="866">
        <v>246438</v>
      </c>
      <c r="W81" s="866"/>
      <c r="X81" s="866"/>
      <c r="Y81" s="866"/>
      <c r="Z81" s="866"/>
      <c r="AA81" s="866">
        <v>7929</v>
      </c>
      <c r="AB81" s="866"/>
      <c r="AC81" s="866"/>
      <c r="AD81" s="866"/>
      <c r="AE81" s="866"/>
      <c r="AF81" s="866">
        <v>7525</v>
      </c>
      <c r="AG81" s="866"/>
      <c r="AH81" s="866"/>
      <c r="AI81" s="866"/>
      <c r="AJ81" s="866"/>
      <c r="AK81" s="866" t="s">
        <v>489</v>
      </c>
      <c r="AL81" s="866"/>
      <c r="AM81" s="866"/>
      <c r="AN81" s="866"/>
      <c r="AO81" s="866"/>
      <c r="AP81" s="866" t="s">
        <v>489</v>
      </c>
      <c r="AQ81" s="866"/>
      <c r="AR81" s="866"/>
      <c r="AS81" s="866"/>
      <c r="AT81" s="866"/>
      <c r="AU81" s="866" t="s">
        <v>489</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8830</v>
      </c>
      <c r="AG88" s="880"/>
      <c r="AH88" s="880"/>
      <c r="AI88" s="880"/>
      <c r="AJ88" s="880"/>
      <c r="AK88" s="877"/>
      <c r="AL88" s="877"/>
      <c r="AM88" s="877"/>
      <c r="AN88" s="877"/>
      <c r="AO88" s="877"/>
      <c r="AP88" s="880">
        <v>412</v>
      </c>
      <c r="AQ88" s="880"/>
      <c r="AR88" s="880"/>
      <c r="AS88" s="880"/>
      <c r="AT88" s="880"/>
      <c r="AU88" s="880">
        <v>246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359</v>
      </c>
      <c r="CS102" s="888"/>
      <c r="CT102" s="888"/>
      <c r="CU102" s="888"/>
      <c r="CV102" s="927"/>
      <c r="CW102" s="926">
        <v>72</v>
      </c>
      <c r="CX102" s="888"/>
      <c r="CY102" s="888"/>
      <c r="CZ102" s="888"/>
      <c r="DA102" s="927"/>
      <c r="DB102" s="926">
        <v>798</v>
      </c>
      <c r="DC102" s="888"/>
      <c r="DD102" s="888"/>
      <c r="DE102" s="888"/>
      <c r="DF102" s="927"/>
      <c r="DG102" s="926" t="s">
        <v>489</v>
      </c>
      <c r="DH102" s="888"/>
      <c r="DI102" s="888"/>
      <c r="DJ102" s="888"/>
      <c r="DK102" s="927"/>
      <c r="DL102" s="926" t="s">
        <v>489</v>
      </c>
      <c r="DM102" s="888"/>
      <c r="DN102" s="888"/>
      <c r="DO102" s="888"/>
      <c r="DP102" s="927"/>
      <c r="DQ102" s="926" t="s">
        <v>489</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5917366</v>
      </c>
      <c r="AB110" s="936"/>
      <c r="AC110" s="936"/>
      <c r="AD110" s="936"/>
      <c r="AE110" s="937"/>
      <c r="AF110" s="938">
        <v>4780463</v>
      </c>
      <c r="AG110" s="936"/>
      <c r="AH110" s="936"/>
      <c r="AI110" s="936"/>
      <c r="AJ110" s="937"/>
      <c r="AK110" s="938">
        <v>5196896</v>
      </c>
      <c r="AL110" s="936"/>
      <c r="AM110" s="936"/>
      <c r="AN110" s="936"/>
      <c r="AO110" s="937"/>
      <c r="AP110" s="939">
        <v>14.8</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45606181</v>
      </c>
      <c r="BR110" s="967"/>
      <c r="BS110" s="967"/>
      <c r="BT110" s="967"/>
      <c r="BU110" s="967"/>
      <c r="BV110" s="967">
        <v>46449184</v>
      </c>
      <c r="BW110" s="967"/>
      <c r="BX110" s="967"/>
      <c r="BY110" s="967"/>
      <c r="BZ110" s="967"/>
      <c r="CA110" s="967">
        <v>45402542</v>
      </c>
      <c r="CB110" s="967"/>
      <c r="CC110" s="967"/>
      <c r="CD110" s="967"/>
      <c r="CE110" s="967"/>
      <c r="CF110" s="980">
        <v>129</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31973721</v>
      </c>
      <c r="BR112" s="962"/>
      <c r="BS112" s="962"/>
      <c r="BT112" s="962"/>
      <c r="BU112" s="962"/>
      <c r="BV112" s="962">
        <v>30515516</v>
      </c>
      <c r="BW112" s="962"/>
      <c r="BX112" s="962"/>
      <c r="BY112" s="962"/>
      <c r="BZ112" s="962"/>
      <c r="CA112" s="962">
        <v>30431143</v>
      </c>
      <c r="CB112" s="962"/>
      <c r="CC112" s="962"/>
      <c r="CD112" s="962"/>
      <c r="CE112" s="962"/>
      <c r="CF112" s="956">
        <v>86.5</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2727772</v>
      </c>
      <c r="AB113" s="974"/>
      <c r="AC113" s="974"/>
      <c r="AD113" s="974"/>
      <c r="AE113" s="975"/>
      <c r="AF113" s="976">
        <v>2667718</v>
      </c>
      <c r="AG113" s="974"/>
      <c r="AH113" s="974"/>
      <c r="AI113" s="974"/>
      <c r="AJ113" s="975"/>
      <c r="AK113" s="976">
        <v>3078457</v>
      </c>
      <c r="AL113" s="974"/>
      <c r="AM113" s="974"/>
      <c r="AN113" s="974"/>
      <c r="AO113" s="975"/>
      <c r="AP113" s="977">
        <v>8.6999999999999993</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507838</v>
      </c>
      <c r="BR113" s="962"/>
      <c r="BS113" s="962"/>
      <c r="BT113" s="962"/>
      <c r="BU113" s="962"/>
      <c r="BV113" s="962">
        <v>386225</v>
      </c>
      <c r="BW113" s="962"/>
      <c r="BX113" s="962"/>
      <c r="BY113" s="962"/>
      <c r="BZ113" s="962"/>
      <c r="CA113" s="962">
        <v>245912</v>
      </c>
      <c r="CB113" s="962"/>
      <c r="CC113" s="962"/>
      <c r="CD113" s="962"/>
      <c r="CE113" s="962"/>
      <c r="CF113" s="956">
        <v>0.7</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91900</v>
      </c>
      <c r="AB114" s="995"/>
      <c r="AC114" s="995"/>
      <c r="AD114" s="995"/>
      <c r="AE114" s="996"/>
      <c r="AF114" s="997">
        <v>91795</v>
      </c>
      <c r="AG114" s="995"/>
      <c r="AH114" s="995"/>
      <c r="AI114" s="995"/>
      <c r="AJ114" s="996"/>
      <c r="AK114" s="997">
        <v>118833</v>
      </c>
      <c r="AL114" s="995"/>
      <c r="AM114" s="995"/>
      <c r="AN114" s="995"/>
      <c r="AO114" s="996"/>
      <c r="AP114" s="998">
        <v>0.3</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9951616</v>
      </c>
      <c r="BR114" s="962"/>
      <c r="BS114" s="962"/>
      <c r="BT114" s="962"/>
      <c r="BU114" s="962"/>
      <c r="BV114" s="962">
        <v>10118834</v>
      </c>
      <c r="BW114" s="962"/>
      <c r="BX114" s="962"/>
      <c r="BY114" s="962"/>
      <c r="BZ114" s="962"/>
      <c r="CA114" s="962">
        <v>10439185</v>
      </c>
      <c r="CB114" s="962"/>
      <c r="CC114" s="962"/>
      <c r="CD114" s="962"/>
      <c r="CE114" s="962"/>
      <c r="CF114" s="956">
        <v>29.7</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8737038</v>
      </c>
      <c r="AB117" s="1015"/>
      <c r="AC117" s="1015"/>
      <c r="AD117" s="1015"/>
      <c r="AE117" s="1016"/>
      <c r="AF117" s="1017">
        <v>7539976</v>
      </c>
      <c r="AG117" s="1015"/>
      <c r="AH117" s="1015"/>
      <c r="AI117" s="1015"/>
      <c r="AJ117" s="1016"/>
      <c r="AK117" s="1017">
        <v>8394186</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88039356</v>
      </c>
      <c r="BR119" s="1036"/>
      <c r="BS119" s="1036"/>
      <c r="BT119" s="1036"/>
      <c r="BU119" s="1036"/>
      <c r="BV119" s="1036">
        <v>87469759</v>
      </c>
      <c r="BW119" s="1036"/>
      <c r="BX119" s="1036"/>
      <c r="BY119" s="1036"/>
      <c r="BZ119" s="1036"/>
      <c r="CA119" s="1036">
        <v>86518782</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21077536</v>
      </c>
      <c r="BR120" s="967"/>
      <c r="BS120" s="967"/>
      <c r="BT120" s="967"/>
      <c r="BU120" s="967"/>
      <c r="BV120" s="967">
        <v>22119265</v>
      </c>
      <c r="BW120" s="967"/>
      <c r="BX120" s="967"/>
      <c r="BY120" s="967"/>
      <c r="BZ120" s="967"/>
      <c r="CA120" s="967">
        <v>23962484</v>
      </c>
      <c r="CB120" s="967"/>
      <c r="CC120" s="967"/>
      <c r="CD120" s="967"/>
      <c r="CE120" s="967"/>
      <c r="CF120" s="980">
        <v>68.099999999999994</v>
      </c>
      <c r="CG120" s="981"/>
      <c r="CH120" s="981"/>
      <c r="CI120" s="981"/>
      <c r="CJ120" s="981"/>
      <c r="CK120" s="1042" t="s">
        <v>447</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v>29784801</v>
      </c>
      <c r="DR120" s="967"/>
      <c r="DS120" s="967"/>
      <c r="DT120" s="967"/>
      <c r="DU120" s="967"/>
      <c r="DV120" s="968">
        <v>84.7</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11407412</v>
      </c>
      <c r="BR121" s="962"/>
      <c r="BS121" s="962"/>
      <c r="BT121" s="962"/>
      <c r="BU121" s="962"/>
      <c r="BV121" s="962">
        <v>10777613</v>
      </c>
      <c r="BW121" s="962"/>
      <c r="BX121" s="962"/>
      <c r="BY121" s="962"/>
      <c r="BZ121" s="962"/>
      <c r="CA121" s="962">
        <v>10527046</v>
      </c>
      <c r="CB121" s="962"/>
      <c r="CC121" s="962"/>
      <c r="CD121" s="962"/>
      <c r="CE121" s="962"/>
      <c r="CF121" s="956">
        <v>29.9</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325676</v>
      </c>
      <c r="DH121" s="962"/>
      <c r="DI121" s="962"/>
      <c r="DJ121" s="962"/>
      <c r="DK121" s="962"/>
      <c r="DL121" s="962">
        <v>29561</v>
      </c>
      <c r="DM121" s="962"/>
      <c r="DN121" s="962"/>
      <c r="DO121" s="962"/>
      <c r="DP121" s="962"/>
      <c r="DQ121" s="962">
        <v>467052</v>
      </c>
      <c r="DR121" s="962"/>
      <c r="DS121" s="962"/>
      <c r="DT121" s="962"/>
      <c r="DU121" s="962"/>
      <c r="DV121" s="963">
        <v>1.3</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66829902</v>
      </c>
      <c r="BR122" s="1036"/>
      <c r="BS122" s="1036"/>
      <c r="BT122" s="1036"/>
      <c r="BU122" s="1036"/>
      <c r="BV122" s="1036">
        <v>65277408</v>
      </c>
      <c r="BW122" s="1036"/>
      <c r="BX122" s="1036"/>
      <c r="BY122" s="1036"/>
      <c r="BZ122" s="1036"/>
      <c r="CA122" s="1036">
        <v>62691039</v>
      </c>
      <c r="CB122" s="1036"/>
      <c r="CC122" s="1036"/>
      <c r="CD122" s="1036"/>
      <c r="CE122" s="1036"/>
      <c r="CF122" s="1053">
        <v>178.2</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246173</v>
      </c>
      <c r="DH122" s="962"/>
      <c r="DI122" s="962"/>
      <c r="DJ122" s="962"/>
      <c r="DK122" s="962"/>
      <c r="DL122" s="962">
        <v>203723</v>
      </c>
      <c r="DM122" s="962"/>
      <c r="DN122" s="962"/>
      <c r="DO122" s="962"/>
      <c r="DP122" s="962"/>
      <c r="DQ122" s="962">
        <v>179290</v>
      </c>
      <c r="DR122" s="962"/>
      <c r="DS122" s="962"/>
      <c r="DT122" s="962"/>
      <c r="DU122" s="962"/>
      <c r="DV122" s="963">
        <v>0.5</v>
      </c>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99314850</v>
      </c>
      <c r="BR123" s="1100"/>
      <c r="BS123" s="1100"/>
      <c r="BT123" s="1100"/>
      <c r="BU123" s="1100"/>
      <c r="BV123" s="1100">
        <v>98174286</v>
      </c>
      <c r="BW123" s="1100"/>
      <c r="BX123" s="1100"/>
      <c r="BY123" s="1100"/>
      <c r="BZ123" s="1100"/>
      <c r="CA123" s="1100">
        <v>97180569</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v>31401872</v>
      </c>
      <c r="DH124" s="1022"/>
      <c r="DI124" s="1022"/>
      <c r="DJ124" s="1022"/>
      <c r="DK124" s="1023"/>
      <c r="DL124" s="1021">
        <v>30282232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999615</v>
      </c>
      <c r="AB128" s="1082"/>
      <c r="AC128" s="1082"/>
      <c r="AD128" s="1082"/>
      <c r="AE128" s="1083"/>
      <c r="AF128" s="1084">
        <v>976191</v>
      </c>
      <c r="AG128" s="1082"/>
      <c r="AH128" s="1082"/>
      <c r="AI128" s="1082"/>
      <c r="AJ128" s="1083"/>
      <c r="AK128" s="1084">
        <v>958034</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11.42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42752690</v>
      </c>
      <c r="AB129" s="995"/>
      <c r="AC129" s="995"/>
      <c r="AD129" s="995"/>
      <c r="AE129" s="996"/>
      <c r="AF129" s="997">
        <v>41321684</v>
      </c>
      <c r="AG129" s="995"/>
      <c r="AH129" s="995"/>
      <c r="AI129" s="995"/>
      <c r="AJ129" s="996"/>
      <c r="AK129" s="997">
        <v>41702827</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16.420000000000002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7242353</v>
      </c>
      <c r="AB130" s="995"/>
      <c r="AC130" s="995"/>
      <c r="AD130" s="995"/>
      <c r="AE130" s="996"/>
      <c r="AF130" s="997">
        <v>6386366</v>
      </c>
      <c r="AG130" s="995"/>
      <c r="AH130" s="995"/>
      <c r="AI130" s="995"/>
      <c r="AJ130" s="996"/>
      <c r="AK130" s="997">
        <v>6519314</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35510337</v>
      </c>
      <c r="AB131" s="1022"/>
      <c r="AC131" s="1022"/>
      <c r="AD131" s="1022"/>
      <c r="AE131" s="1023"/>
      <c r="AF131" s="1021">
        <v>34935318</v>
      </c>
      <c r="AG131" s="1022"/>
      <c r="AH131" s="1022"/>
      <c r="AI131" s="1022"/>
      <c r="AJ131" s="1023"/>
      <c r="AK131" s="1021">
        <v>35183513</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1.394157425</v>
      </c>
      <c r="AB132" s="1133"/>
      <c r="AC132" s="1133"/>
      <c r="AD132" s="1133"/>
      <c r="AE132" s="1134"/>
      <c r="AF132" s="1135">
        <v>0.50784996400000004</v>
      </c>
      <c r="AG132" s="1133"/>
      <c r="AH132" s="1133"/>
      <c r="AI132" s="1133"/>
      <c r="AJ132" s="1134"/>
      <c r="AK132" s="1135">
        <v>2.6058739499999999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3.6</v>
      </c>
      <c r="AB133" s="1116"/>
      <c r="AC133" s="1116"/>
      <c r="AD133" s="1116"/>
      <c r="AE133" s="1117"/>
      <c r="AF133" s="1115">
        <v>2</v>
      </c>
      <c r="AG133" s="1116"/>
      <c r="AH133" s="1116"/>
      <c r="AI133" s="1116"/>
      <c r="AJ133" s="1117"/>
      <c r="AK133" s="1115">
        <v>1.5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hZYPQ5X4j7rXfTEfmBOTJX6gRH3S/9a+4ODZqhftaxhNnCWoxFtUQlVgFqccnNwZ6zefWiJE3M/tKUfD6J4A==" saltValue="slsuUts+ByIl2m4nDc3A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CI73" sqref="CI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ooOl8IOSwOdjGrazNbgjwLmn1i4ZAn8CzpZ9t2XrjNKEWzJy/ANk9CMaTNMDU5qyncm8HhkaiczN3roz95CMA==" saltValue="CCs4+kXDWShfQkWKXJ1X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AR2" sqref="AR2"/>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fqKcF3KXzdDYLWFjy0eywlm+gGWhxCISYGDIRgQUMVZF5V10iwE+aywSWaosAp4t663BSQTo4L82uFAiAL1sQ==" saltValue="gtm9tzkk0zCLk1MGNdgt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AK38" sqref="AK38:AN3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11765509</v>
      </c>
      <c r="AP9" s="281">
        <v>74789</v>
      </c>
      <c r="AQ9" s="282">
        <v>70342</v>
      </c>
      <c r="AR9" s="283">
        <v>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1767784</v>
      </c>
      <c r="AP10" s="284">
        <v>11237</v>
      </c>
      <c r="AQ10" s="285">
        <v>2808</v>
      </c>
      <c r="AR10" s="286">
        <v>300.2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361392</v>
      </c>
      <c r="AP11" s="284">
        <v>2297</v>
      </c>
      <c r="AQ11" s="285">
        <v>515</v>
      </c>
      <c r="AR11" s="286">
        <v>346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16</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515868</v>
      </c>
      <c r="AP13" s="284">
        <v>3279</v>
      </c>
      <c r="AQ13" s="285">
        <v>2090</v>
      </c>
      <c r="AR13" s="286">
        <v>56.9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107450</v>
      </c>
      <c r="AP14" s="284">
        <v>683</v>
      </c>
      <c r="AQ14" s="285">
        <v>1621</v>
      </c>
      <c r="AR14" s="286">
        <v>-57.9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-496066</v>
      </c>
      <c r="AP15" s="284">
        <v>-3153</v>
      </c>
      <c r="AQ15" s="285">
        <v>-2861</v>
      </c>
      <c r="AR15" s="286">
        <v>10.199999999999999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14021937</v>
      </c>
      <c r="AP16" s="284">
        <v>89132</v>
      </c>
      <c r="AQ16" s="285">
        <v>74531</v>
      </c>
      <c r="AR16" s="286">
        <v>19.600000000000001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7.76</v>
      </c>
      <c r="AP21" s="298">
        <v>7.12</v>
      </c>
      <c r="AQ21" s="299">
        <v>0.64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98</v>
      </c>
      <c r="AP22" s="303">
        <v>99</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5196896</v>
      </c>
      <c r="AP32" s="312">
        <v>33035</v>
      </c>
      <c r="AQ32" s="313">
        <v>35560</v>
      </c>
      <c r="AR32" s="314">
        <v>-7.1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3078457</v>
      </c>
      <c r="AP35" s="312">
        <v>19569</v>
      </c>
      <c r="AQ35" s="313">
        <v>9717</v>
      </c>
      <c r="AR35" s="314">
        <v>101.4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118833</v>
      </c>
      <c r="AP36" s="312">
        <v>755</v>
      </c>
      <c r="AQ36" s="313">
        <v>703</v>
      </c>
      <c r="AR36" s="314">
        <v>7.4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489</v>
      </c>
      <c r="AP37" s="312" t="s">
        <v>489</v>
      </c>
      <c r="AQ37" s="313">
        <v>638</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0</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-958034</v>
      </c>
      <c r="AP39" s="312">
        <v>-6090</v>
      </c>
      <c r="AQ39" s="313">
        <v>-5627</v>
      </c>
      <c r="AR39" s="314">
        <v>8.1999999999999993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-6519314</v>
      </c>
      <c r="AP40" s="312">
        <v>-41441</v>
      </c>
      <c r="AQ40" s="313">
        <v>-31921</v>
      </c>
      <c r="AR40" s="314">
        <v>29.8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916838</v>
      </c>
      <c r="AP41" s="312">
        <v>5828</v>
      </c>
      <c r="AQ41" s="313">
        <v>9069</v>
      </c>
      <c r="AR41" s="314">
        <v>-35.700000000000003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8957101</v>
      </c>
      <c r="AN51" s="334">
        <v>54791</v>
      </c>
      <c r="AO51" s="335">
        <v>1</v>
      </c>
      <c r="AP51" s="336">
        <v>56662</v>
      </c>
      <c r="AQ51" s="337">
        <v>17.899999999999999</v>
      </c>
      <c r="AR51" s="338">
        <v>-16.899999999999999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4709851</v>
      </c>
      <c r="AN52" s="342">
        <v>28810</v>
      </c>
      <c r="AO52" s="343">
        <v>-6.4</v>
      </c>
      <c r="AP52" s="344">
        <v>34709</v>
      </c>
      <c r="AQ52" s="345">
        <v>14.3</v>
      </c>
      <c r="AR52" s="346">
        <v>-20.7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5583333</v>
      </c>
      <c r="AN53" s="334">
        <v>34465</v>
      </c>
      <c r="AO53" s="335">
        <v>-37.1</v>
      </c>
      <c r="AP53" s="336">
        <v>60285</v>
      </c>
      <c r="AQ53" s="337">
        <v>6.4</v>
      </c>
      <c r="AR53" s="338">
        <v>-43.5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3208131</v>
      </c>
      <c r="AN54" s="342">
        <v>19804</v>
      </c>
      <c r="AO54" s="343">
        <v>-31.3</v>
      </c>
      <c r="AP54" s="344">
        <v>36445</v>
      </c>
      <c r="AQ54" s="345">
        <v>5</v>
      </c>
      <c r="AR54" s="346">
        <v>-36.299999999999997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4989988</v>
      </c>
      <c r="AN55" s="334">
        <v>31066</v>
      </c>
      <c r="AO55" s="335">
        <v>-9.9</v>
      </c>
      <c r="AP55" s="336">
        <v>52714</v>
      </c>
      <c r="AQ55" s="337">
        <v>-12.6</v>
      </c>
      <c r="AR55" s="338">
        <v>2.7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2720478</v>
      </c>
      <c r="AN56" s="342">
        <v>16937</v>
      </c>
      <c r="AO56" s="343">
        <v>-14.5</v>
      </c>
      <c r="AP56" s="344">
        <v>29032</v>
      </c>
      <c r="AQ56" s="345">
        <v>-20.3</v>
      </c>
      <c r="AR56" s="346">
        <v>5.8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6286518</v>
      </c>
      <c r="AN57" s="334">
        <v>39538</v>
      </c>
      <c r="AO57" s="335">
        <v>27.3</v>
      </c>
      <c r="AP57" s="336">
        <v>46001</v>
      </c>
      <c r="AQ57" s="337">
        <v>-12.7</v>
      </c>
      <c r="AR57" s="338">
        <v>40</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3169918</v>
      </c>
      <c r="AN58" s="342">
        <v>19937</v>
      </c>
      <c r="AO58" s="343">
        <v>17.7</v>
      </c>
      <c r="AP58" s="344">
        <v>27974</v>
      </c>
      <c r="AQ58" s="345">
        <v>-3.6</v>
      </c>
      <c r="AR58" s="346">
        <v>21.3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6049407</v>
      </c>
      <c r="AN59" s="334">
        <v>38454</v>
      </c>
      <c r="AO59" s="335">
        <v>-2.7</v>
      </c>
      <c r="AP59" s="336">
        <v>52878</v>
      </c>
      <c r="AQ59" s="337">
        <v>14.9</v>
      </c>
      <c r="AR59" s="338">
        <v>-17.600000000000001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4051291</v>
      </c>
      <c r="AN60" s="342">
        <v>25753</v>
      </c>
      <c r="AO60" s="343">
        <v>29.2</v>
      </c>
      <c r="AP60" s="344">
        <v>32136</v>
      </c>
      <c r="AQ60" s="345">
        <v>14.9</v>
      </c>
      <c r="AR60" s="346">
        <v>14.3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6373269</v>
      </c>
      <c r="AN61" s="349">
        <v>39663</v>
      </c>
      <c r="AO61" s="350">
        <v>-4.3</v>
      </c>
      <c r="AP61" s="351">
        <v>53708</v>
      </c>
      <c r="AQ61" s="352">
        <v>2.8</v>
      </c>
      <c r="AR61" s="338">
        <v>-7.1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3571934</v>
      </c>
      <c r="AN62" s="342">
        <v>22248</v>
      </c>
      <c r="AO62" s="343">
        <v>-1.1000000000000001</v>
      </c>
      <c r="AP62" s="344">
        <v>32059</v>
      </c>
      <c r="AQ62" s="345">
        <v>2.1</v>
      </c>
      <c r="AR62" s="346">
        <v>-3.2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KBXHlkRWSDqTdZn1i9abTOqEGJPvSA28DusgXSnZb681zsDqbUjKkv7HkfCue+jVoEaZ31DhIskeoMUafn//A==" saltValue="la9vEP9Y5eKBmNGGdgIA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E102" sqref="AE10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V8npDBRrgaZU/xOArn+2DJhgxz53RsP3P1f7rdHetEq+ZwdEmkY8WvD7BK5GQLW9ME6ER4gkREEKBdJNw9Mp5g==" saltValue="9lRonCG6I0Sc+m4q6jjW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AF102" sqref="AF10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rwpAl85QPBWC872X1jRsPHo/UyxQ+XAaV74qcyGpd3f8nYvmnXHLCf+/VYZbetadvCO044+Aw8b5Dq8IAAgSQw==" saltValue="y2M4r8kmbRvw/gp+3ciD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M50" sqref="M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20.04</v>
      </c>
      <c r="G47" s="12">
        <v>17.89</v>
      </c>
      <c r="H47" s="12">
        <v>26.46</v>
      </c>
      <c r="I47" s="12">
        <v>28.19</v>
      </c>
      <c r="J47" s="13">
        <v>32.11</v>
      </c>
    </row>
    <row r="48" spans="2:10" ht="57.75" customHeight="1" x14ac:dyDescent="0.15">
      <c r="B48" s="14"/>
      <c r="C48" s="1177" t="s">
        <v>4</v>
      </c>
      <c r="D48" s="1177"/>
      <c r="E48" s="1178"/>
      <c r="F48" s="15">
        <v>4.79</v>
      </c>
      <c r="G48" s="16">
        <v>6.21</v>
      </c>
      <c r="H48" s="16">
        <v>4.75</v>
      </c>
      <c r="I48" s="16">
        <v>8.3800000000000008</v>
      </c>
      <c r="J48" s="17">
        <v>5.78</v>
      </c>
    </row>
    <row r="49" spans="2:10" ht="57.75" customHeight="1" thickBot="1" x14ac:dyDescent="0.2">
      <c r="B49" s="18"/>
      <c r="C49" s="1179" t="s">
        <v>5</v>
      </c>
      <c r="D49" s="1179"/>
      <c r="E49" s="1180"/>
      <c r="F49" s="19" t="s">
        <v>532</v>
      </c>
      <c r="G49" s="20">
        <v>0.66</v>
      </c>
      <c r="H49" s="20">
        <v>6.31</v>
      </c>
      <c r="I49" s="20">
        <v>4.28</v>
      </c>
      <c r="J49" s="21">
        <v>1.65</v>
      </c>
    </row>
    <row r="50" spans="2:10" x14ac:dyDescent="0.15"/>
  </sheetData>
  <sheetProtection algorithmName="SHA-512" hashValue="JiETBcZ0ZZymUffrUHPrqWWszC0MFsoYfpJqjWy4ww5GDw+X6VAUSqHZl9CTURynKuajBXi6oZF8f0aAE8BZNg==" saltValue="GoG5hUOP8lR1fHUw12vr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施設類型別ストック情報分析表②!Print_Area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2025-09-10T02:16:30Z</cp:lastPrinted>
  <dcterms:created xsi:type="dcterms:W3CDTF">2025-02-19T03:09:37Z</dcterms:created>
  <dcterms:modified xsi:type="dcterms:W3CDTF">2025-09-22T06:34:49Z</dcterms:modified>
  <cp:category/>
</cp:coreProperties>
</file>