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高齢者支援課\006　広報・ホームぺ―ジ・Facebook\00　高齢化率(毎月更新)\02　ホームページ 掲載ファイル\"/>
    </mc:Choice>
  </mc:AlternateContent>
  <bookViews>
    <workbookView xWindow="0" yWindow="0" windowWidth="28800" windowHeight="11550"/>
  </bookViews>
  <sheets>
    <sheet name="R7.9" sheetId="42" r:id="rId1"/>
    <sheet name="R7.8" sheetId="41" r:id="rId2"/>
    <sheet name="R7.7" sheetId="40" r:id="rId3"/>
    <sheet name="R7.6" sheetId="39" r:id="rId4"/>
    <sheet name="R7.5" sheetId="38" r:id="rId5"/>
    <sheet name="R7.4 " sheetId="37" r:id="rId6"/>
    <sheet name="R7.3" sheetId="35" r:id="rId7"/>
    <sheet name="R7.2" sheetId="34" r:id="rId8"/>
    <sheet name="R7.1" sheetId="33" r:id="rId9"/>
  </sheets>
  <externalReferences>
    <externalReference r:id="rId10"/>
    <externalReference r:id="rId11"/>
    <externalReference r:id="rId12"/>
    <externalReference r:id="rId13"/>
    <externalReference r:id="rId1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2" l="1"/>
  <c r="J18" i="42"/>
  <c r="H18" i="42"/>
  <c r="F18" i="42"/>
  <c r="D18" i="42"/>
  <c r="B18" i="42"/>
  <c r="D4" i="42"/>
  <c r="C4" i="42"/>
  <c r="D9" i="42"/>
  <c r="B9" i="42"/>
  <c r="H18" i="41" l="1"/>
  <c r="F18" i="41"/>
  <c r="D18" i="41"/>
  <c r="B18" i="41"/>
  <c r="C4" i="41"/>
  <c r="F9" i="41"/>
  <c r="D9" i="41"/>
  <c r="B9" i="41"/>
  <c r="J18" i="41"/>
  <c r="D4" i="41"/>
  <c r="J18" i="40" l="1"/>
  <c r="H18" i="40"/>
  <c r="F18" i="40"/>
  <c r="D18" i="40"/>
  <c r="B18" i="40"/>
  <c r="D4" i="40"/>
  <c r="F9" i="40"/>
  <c r="D9" i="40"/>
  <c r="B9" i="40"/>
  <c r="C4" i="40"/>
  <c r="C4" i="39" l="1"/>
  <c r="C4" i="38"/>
  <c r="D4" i="38"/>
  <c r="D4" i="39"/>
  <c r="J18" i="39"/>
  <c r="H18" i="39"/>
  <c r="F18" i="39"/>
  <c r="D18" i="39"/>
  <c r="B18" i="39"/>
  <c r="F9" i="39"/>
  <c r="D9" i="39"/>
  <c r="B9" i="39"/>
  <c r="B9" i="38" l="1"/>
  <c r="J18" i="38"/>
  <c r="H18" i="38"/>
  <c r="F18" i="38"/>
  <c r="D18" i="38"/>
  <c r="B18" i="38"/>
  <c r="D9" i="38"/>
  <c r="F9" i="38"/>
  <c r="J18" i="37" l="1"/>
  <c r="H18" i="37"/>
  <c r="F18" i="37"/>
  <c r="D18" i="37"/>
  <c r="B18" i="37"/>
  <c r="D4" i="37"/>
  <c r="F9" i="37"/>
  <c r="D9" i="37"/>
  <c r="B9" i="37"/>
  <c r="C4" i="37" l="1"/>
  <c r="J18" i="35" l="1"/>
  <c r="H18" i="35"/>
  <c r="F18" i="35"/>
  <c r="D18" i="35"/>
  <c r="B18" i="35"/>
  <c r="D4" i="35"/>
  <c r="C4" i="35"/>
  <c r="F9" i="35"/>
  <c r="D9" i="35"/>
  <c r="B9" i="35"/>
  <c r="F18" i="34" l="1"/>
  <c r="D18" i="34"/>
  <c r="B18" i="34"/>
  <c r="C4" i="34"/>
  <c r="D4" i="34"/>
  <c r="F9" i="34"/>
  <c r="D9" i="34"/>
  <c r="B9" i="34"/>
  <c r="J18" i="34"/>
  <c r="H18" i="34"/>
  <c r="D4" i="33" l="1"/>
  <c r="H18" i="33"/>
  <c r="J18" i="33"/>
  <c r="D18" i="33"/>
  <c r="F18" i="33"/>
  <c r="B18" i="33"/>
  <c r="D9" i="33"/>
  <c r="F9" i="33"/>
  <c r="B9" i="33"/>
  <c r="C4" i="33"/>
</calcChain>
</file>

<file path=xl/sharedStrings.xml><?xml version="1.0" encoding="utf-8"?>
<sst xmlns="http://schemas.openxmlformats.org/spreadsheetml/2006/main" count="189" uniqueCount="20">
  <si>
    <t>65歳以上人数</t>
    <rPh sb="2" eb="3">
      <t>サイ</t>
    </rPh>
    <rPh sb="3" eb="5">
      <t>イジョウ</t>
    </rPh>
    <rPh sb="5" eb="7">
      <t>ニンズウ</t>
    </rPh>
    <phoneticPr fontId="1"/>
  </si>
  <si>
    <t>総人口</t>
    <rPh sb="0" eb="3">
      <t>ソウジンコウ</t>
    </rPh>
    <phoneticPr fontId="1"/>
  </si>
  <si>
    <t>100歳以上人数</t>
    <rPh sb="3" eb="4">
      <t>サイ</t>
    </rPh>
    <rPh sb="4" eb="6">
      <t>イジョウ</t>
    </rPh>
    <rPh sb="6" eb="8">
      <t>ニンズウ</t>
    </rPh>
    <phoneticPr fontId="1"/>
  </si>
  <si>
    <t>最高齢</t>
    <rPh sb="0" eb="3">
      <t>サイコウレイ</t>
    </rPh>
    <phoneticPr fontId="1"/>
  </si>
  <si>
    <t>合計</t>
    <rPh sb="0" eb="2">
      <t>ゴウケイ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</si>
  <si>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</si>
  <si>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</si>
  <si>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●100歳以上人数と最高齢</t>
    <rPh sb="4" eb="5">
      <t>サイ</t>
    </rPh>
    <rPh sb="5" eb="7">
      <t>イジョウ</t>
    </rPh>
    <rPh sb="7" eb="9">
      <t>ニンズウ</t>
    </rPh>
    <rPh sb="10" eb="12">
      <t>サイコウ</t>
    </rPh>
    <phoneticPr fontId="1"/>
  </si>
  <si>
    <t>●高齢化率</t>
    <phoneticPr fontId="1"/>
  </si>
  <si>
    <t>(前月比)</t>
    <rPh sb="1" eb="4">
      <t>ゼンゲツヒ</t>
    </rPh>
    <phoneticPr fontId="1"/>
  </si>
  <si>
    <t>75歳以上人数</t>
    <rPh sb="2" eb="3">
      <t>サイ</t>
    </rPh>
    <rPh sb="3" eb="5">
      <t>イジョウ</t>
    </rPh>
    <rPh sb="5" eb="7">
      <t>ニンズウ</t>
    </rPh>
    <phoneticPr fontId="1"/>
  </si>
  <si>
    <t>令和7年1月1日現在の住民基本台帳より作成しています。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rPh sb="19" eb="21">
      <t>サクセイ</t>
    </rPh>
    <phoneticPr fontId="1"/>
  </si>
  <si>
    <t>令和7年2月1日現在の住民基本台帳より作成しています。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rPh sb="19" eb="21">
      <t>サクセイ</t>
    </rPh>
    <phoneticPr fontId="1"/>
  </si>
  <si>
    <t>令和7年3月1日現在の住民基本台帳より作成しています。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rPh sb="19" eb="21">
      <t>サクセイ</t>
    </rPh>
    <phoneticPr fontId="1"/>
  </si>
  <si>
    <t>令和7年4月1日現在の住民基本台帳より作成しています。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rPh sb="19" eb="21">
      <t>サクセイ</t>
    </rPh>
    <phoneticPr fontId="1"/>
  </si>
  <si>
    <t>令和7年5月1日現在の住民基本台帳より作成しています。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rPh sb="19" eb="21">
      <t>サクセイ</t>
    </rPh>
    <phoneticPr fontId="1"/>
  </si>
  <si>
    <t>令和7年6月1日現在の住民基本台帳より作成しています。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rPh sb="19" eb="21">
      <t>サクセイ</t>
    </rPh>
    <phoneticPr fontId="1"/>
  </si>
  <si>
    <t>令和7年7月1日現在の住民基本台帳より作成しています。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rPh sb="19" eb="21">
      <t>サクセイ</t>
    </rPh>
    <phoneticPr fontId="1"/>
  </si>
  <si>
    <t>令和7年8月1日現在の住民基本台帳より作成しています。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rPh sb="19" eb="21">
      <t>サクセイ</t>
    </rPh>
    <phoneticPr fontId="1"/>
  </si>
  <si>
    <t>令和7年9月1日現在の住民基本台帳より作成しています。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rPh sb="19" eb="21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</si>
</sst>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&quot;人&quot;"/>
    <numFmt numFmtId="177" formatCode="#,##0&quot;歳&quot;"/>
    <numFmt numFmtId="178" formatCode="0.0%"/>
    <numFmt numFmtId="179" formatCode="\+#,##0&quot;人&quot;;\-#,##0&quot;人&quot;"/>
    <numFmt numFmtId="180" formatCode="\(&quot;前&quot;&quot;月&quot;&quot;比&quot;\)\+0.0%;\(&quot;前&quot;&quot;月&quot;&quot;比&quot;\)\-0.0%"/>
    <numFmt numFmtId="181" formatCode="\+#,##0&quot;歳&quot;;\-#,##0&quot;歳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BIZ UDゴシック"/>
      <family val="3"/>
      <charset val="128"/>
    </font>
    <font>
      <sz val="20"/>
      <color theme="1"/>
      <name val="BIZ UDゴシック"/>
      <family val="3"/>
      <charset val="128"/>
    </font>
    <font>
      <sz val="22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8" fontId="3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9" fontId="6" fillId="0" borderId="16" xfId="0" applyNumberFormat="1" applyFont="1" applyBorder="1" applyAlignment="1">
      <alignment horizontal="center" vertical="center"/>
    </xf>
    <xf numFmtId="179" fontId="6" fillId="0" borderId="5" xfId="0" applyNumberFormat="1" applyFont="1" applyBorder="1" applyAlignment="1">
      <alignment horizontal="center" vertical="center"/>
    </xf>
    <xf numFmtId="181" fontId="6" fillId="0" borderId="5" xfId="0" applyNumberFormat="1" applyFont="1" applyBorder="1" applyAlignment="1">
      <alignment horizontal="center" vertical="center"/>
    </xf>
    <xf numFmtId="181" fontId="6" fillId="0" borderId="6" xfId="0" applyNumberFormat="1" applyFont="1" applyBorder="1" applyAlignment="1">
      <alignment horizontal="center" vertical="center"/>
    </xf>
    <xf numFmtId="176" fontId="8" fillId="0" borderId="13" xfId="0" applyNumberFormat="1" applyFont="1" applyFill="1" applyBorder="1" applyAlignment="1">
      <alignment horizontal="center" vertical="center"/>
    </xf>
    <xf numFmtId="176" fontId="8" fillId="0" borderId="19" xfId="0" applyNumberFormat="1" applyFont="1" applyFill="1" applyBorder="1" applyAlignment="1">
      <alignment horizontal="center" vertical="center"/>
    </xf>
    <xf numFmtId="176" fontId="8" fillId="0" borderId="23" xfId="0" applyNumberFormat="1" applyFont="1" applyFill="1" applyBorder="1" applyAlignment="1">
      <alignment horizontal="center" vertical="center"/>
    </xf>
    <xf numFmtId="176" fontId="8" fillId="0" borderId="17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76" fontId="8" fillId="0" borderId="20" xfId="0" applyNumberFormat="1" applyFont="1" applyFill="1" applyBorder="1" applyAlignment="1">
      <alignment horizontal="center" vertical="center"/>
    </xf>
    <xf numFmtId="177" fontId="8" fillId="0" borderId="7" xfId="0" applyNumberFormat="1" applyFont="1" applyFill="1" applyBorder="1" applyAlignment="1">
      <alignment horizontal="center" vertical="center"/>
    </xf>
    <xf numFmtId="177" fontId="8" fillId="0" borderId="19" xfId="0" applyNumberFormat="1" applyFont="1" applyFill="1" applyBorder="1" applyAlignment="1">
      <alignment horizontal="center" vertical="center"/>
    </xf>
    <xf numFmtId="177" fontId="8" fillId="0" borderId="20" xfId="0" applyNumberFormat="1" applyFont="1" applyFill="1" applyBorder="1" applyAlignment="1">
      <alignment horizontal="center" vertical="center"/>
    </xf>
    <xf numFmtId="177" fontId="8" fillId="0" borderId="17" xfId="0" applyNumberFormat="1" applyFont="1" applyFill="1" applyBorder="1" applyAlignment="1">
      <alignment horizontal="center" vertical="center"/>
    </xf>
    <xf numFmtId="177" fontId="8" fillId="0" borderId="14" xfId="0" applyNumberFormat="1" applyFont="1" applyFill="1" applyBorder="1" applyAlignment="1">
      <alignment horizontal="center" vertical="center"/>
    </xf>
    <xf numFmtId="177" fontId="8" fillId="0" borderId="2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80" fontId="2" fillId="0" borderId="5" xfId="0" applyNumberFormat="1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76" fontId="7" fillId="0" borderId="23" xfId="1" applyNumberFormat="1" applyFont="1" applyFill="1" applyBorder="1" applyAlignment="1">
      <alignment horizontal="center" vertical="center"/>
    </xf>
    <xf numFmtId="176" fontId="7" fillId="0" borderId="17" xfId="1" applyNumberFormat="1" applyFont="1" applyFill="1" applyBorder="1" applyAlignment="1">
      <alignment horizontal="center" vertical="center"/>
    </xf>
    <xf numFmtId="176" fontId="7" fillId="0" borderId="24" xfId="1" applyNumberFormat="1" applyFont="1" applyFill="1" applyBorder="1" applyAlignment="1">
      <alignment horizontal="center" vertical="center"/>
    </xf>
    <xf numFmtId="176" fontId="7" fillId="0" borderId="22" xfId="1" applyNumberFormat="1" applyFont="1" applyFill="1" applyBorder="1" applyAlignment="1">
      <alignment horizontal="center" vertical="center"/>
    </xf>
    <xf numFmtId="176" fontId="7" fillId="0" borderId="20" xfId="1" applyNumberFormat="1" applyFont="1" applyFill="1" applyBorder="1" applyAlignment="1">
      <alignment horizontal="center" vertical="center"/>
    </xf>
    <xf numFmtId="176" fontId="7" fillId="0" borderId="21" xfId="1" applyNumberFormat="1" applyFont="1" applyFill="1" applyBorder="1" applyAlignment="1">
      <alignment horizontal="center" vertical="center"/>
    </xf>
    <xf numFmtId="176" fontId="7" fillId="0" borderId="17" xfId="0" applyNumberFormat="1" applyFont="1" applyFill="1" applyBorder="1" applyAlignment="1">
      <alignment horizontal="center" vertical="center"/>
    </xf>
    <xf numFmtId="176" fontId="7" fillId="0" borderId="18" xfId="0" applyNumberFormat="1" applyFont="1" applyFill="1" applyBorder="1" applyAlignment="1">
      <alignment horizontal="center" vertical="center"/>
    </xf>
    <xf numFmtId="176" fontId="7" fillId="0" borderId="22" xfId="0" applyNumberFormat="1" applyFont="1" applyFill="1" applyBorder="1" applyAlignment="1">
      <alignment horizontal="center" vertical="center"/>
    </xf>
    <xf numFmtId="176" fontId="7" fillId="0" borderId="25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7.7%20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7.6%20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7.5%20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7.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7.8%2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7.7"/>
      <sheetName val="R7.6"/>
      <sheetName val="R7.5"/>
      <sheetName val="R7.4 "/>
      <sheetName val="R7.3"/>
      <sheetName val="R7.2"/>
      <sheetName val="R7.1"/>
    </sheetNames>
    <sheetDataSet>
      <sheetData sheetId="0">
        <row r="7">
          <cell r="A7">
            <v>48471</v>
          </cell>
          <cell r="C7">
            <v>28095</v>
          </cell>
          <cell r="E7">
            <v>155078</v>
          </cell>
        </row>
        <row r="16">
          <cell r="A16">
            <v>133</v>
          </cell>
          <cell r="C16">
            <v>14</v>
          </cell>
          <cell r="E16">
            <v>119</v>
          </cell>
          <cell r="G16">
            <v>102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7.6"/>
      <sheetName val="R7.5"/>
      <sheetName val="R7.4 "/>
      <sheetName val="R7.3"/>
      <sheetName val="R7.2"/>
      <sheetName val="R7.1"/>
    </sheetNames>
    <sheetDataSet>
      <sheetData sheetId="0">
        <row r="7">
          <cell r="A7">
            <v>48483</v>
          </cell>
          <cell r="C7">
            <v>28062</v>
          </cell>
          <cell r="E7">
            <v>155106</v>
          </cell>
        </row>
        <row r="16">
          <cell r="A16">
            <v>132</v>
          </cell>
          <cell r="C16">
            <v>15</v>
          </cell>
          <cell r="E16">
            <v>117</v>
          </cell>
          <cell r="G16">
            <v>102</v>
          </cell>
          <cell r="I16">
            <v>107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7.5"/>
      <sheetName val="R7.4 "/>
      <sheetName val="R7.3"/>
      <sheetName val="R7.2"/>
      <sheetName val="R7.1"/>
      <sheetName val="R7"/>
    </sheetNames>
    <sheetDataSet>
      <sheetData sheetId="0">
        <row r="7">
          <cell r="A7">
            <v>48496</v>
          </cell>
          <cell r="C7">
            <v>28028</v>
          </cell>
          <cell r="E7">
            <v>155194</v>
          </cell>
        </row>
        <row r="16">
          <cell r="A16">
            <v>133</v>
          </cell>
          <cell r="C16">
            <v>16</v>
          </cell>
          <cell r="E16">
            <v>117</v>
          </cell>
          <cell r="G16">
            <v>102</v>
          </cell>
          <cell r="I16">
            <v>106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7.5"/>
      <sheetName val="R7.4 "/>
      <sheetName val="R7.3"/>
      <sheetName val="R7.2"/>
      <sheetName val="R7.1"/>
    </sheetNames>
    <sheetDataSet>
      <sheetData sheetId="0"/>
      <sheetData sheetId="1">
        <row r="4">
          <cell r="C4">
            <v>0.3119620428370018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7.8"/>
      <sheetName val="R7.7"/>
      <sheetName val="R7.6"/>
      <sheetName val="R7.5"/>
      <sheetName val="R7.4 "/>
      <sheetName val="R7.3"/>
      <sheetName val="R7.2"/>
      <sheetName val="R7.1"/>
    </sheetNames>
    <sheetDataSet>
      <sheetData sheetId="0">
        <row r="7">
          <cell r="A7">
            <v>48468</v>
          </cell>
          <cell r="C7">
            <v>28122</v>
          </cell>
          <cell r="E7">
            <v>154945</v>
          </cell>
        </row>
        <row r="16">
          <cell r="A16">
            <v>130</v>
          </cell>
          <cell r="C16">
            <v>14</v>
          </cell>
          <cell r="E16">
            <v>116</v>
          </cell>
          <cell r="G16">
            <v>103</v>
          </cell>
          <cell r="I16">
            <v>107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view="pageBreakPreview" zoomScale="115" zoomScaleNormal="100" zoomScaleSheetLayoutView="115" workbookViewId="0">
      <selection activeCell="G12" sqref="G12:J13"/>
    </sheetView>
  </sheetViews>
  <sheetFormatPr defaultRowHeight="18.75" x14ac:dyDescent="0.4"/>
  <cols>
    <col min="2" max="4" width="9" customWidth="1"/>
    <col min="10" max="10" width="9" customWidth="1"/>
  </cols>
  <sheetData>
    <row r="1" spans="1:12" ht="18.75" customHeight="1" x14ac:dyDescent="0.4">
      <c r="A1" s="23" t="s">
        <v>19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18.75" customHeight="1" x14ac:dyDescent="0.4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2" x14ac:dyDescent="0.4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ht="19.5" thickBot="1" x14ac:dyDescent="0.45">
      <c r="A4" s="3" t="s">
        <v>8</v>
      </c>
      <c r="B4" s="3"/>
      <c r="C4" s="4">
        <f>A7/E7</f>
        <v>0.31306352856072545</v>
      </c>
      <c r="D4" s="40">
        <f>C4-'R7.8'!C4</f>
        <v>2.5575806151606484E-4</v>
      </c>
      <c r="E4" s="40"/>
      <c r="F4" s="1"/>
      <c r="G4" s="1"/>
      <c r="H4" s="1"/>
      <c r="I4" s="1"/>
      <c r="J4" s="1"/>
    </row>
    <row r="5" spans="1:12" ht="20.25" thickTop="1" thickBot="1" x14ac:dyDescent="0.45">
      <c r="A5" s="34" t="s">
        <v>0</v>
      </c>
      <c r="B5" s="41"/>
      <c r="C5" s="35" t="s">
        <v>10</v>
      </c>
      <c r="D5" s="35"/>
      <c r="E5" s="35" t="s">
        <v>1</v>
      </c>
      <c r="F5" s="38"/>
      <c r="G5" s="1"/>
      <c r="H5" s="1"/>
      <c r="I5" s="1"/>
      <c r="J5" s="1"/>
      <c r="K5" s="1"/>
      <c r="L5" s="1"/>
    </row>
    <row r="6" spans="1:12" ht="19.5" thickBot="1" x14ac:dyDescent="0.45">
      <c r="A6" s="36"/>
      <c r="B6" s="42"/>
      <c r="C6" s="37"/>
      <c r="D6" s="37"/>
      <c r="E6" s="37"/>
      <c r="F6" s="39"/>
      <c r="G6" s="1"/>
      <c r="H6" s="1"/>
      <c r="I6" s="1"/>
      <c r="J6" s="1"/>
      <c r="K6" s="1"/>
      <c r="L6" s="1"/>
    </row>
    <row r="7" spans="1:12" x14ac:dyDescent="0.4">
      <c r="A7" s="43">
        <v>48471</v>
      </c>
      <c r="B7" s="44"/>
      <c r="C7" s="47">
        <v>28155</v>
      </c>
      <c r="D7" s="47"/>
      <c r="E7" s="49">
        <v>154828</v>
      </c>
      <c r="F7" s="50"/>
      <c r="G7" s="1"/>
      <c r="H7" s="1"/>
      <c r="I7" s="1"/>
      <c r="J7" s="1"/>
      <c r="K7" s="1"/>
      <c r="L7" s="1"/>
    </row>
    <row r="8" spans="1:12" x14ac:dyDescent="0.4">
      <c r="A8" s="45"/>
      <c r="B8" s="46"/>
      <c r="C8" s="48"/>
      <c r="D8" s="48"/>
      <c r="E8" s="51"/>
      <c r="F8" s="52"/>
      <c r="G8" s="1"/>
      <c r="H8" s="1"/>
      <c r="I8" s="1"/>
      <c r="J8" s="1"/>
      <c r="K8" s="1"/>
      <c r="L8" s="1"/>
    </row>
    <row r="9" spans="1:12" ht="19.5" thickBot="1" x14ac:dyDescent="0.45">
      <c r="A9" s="5" t="s">
        <v>9</v>
      </c>
      <c r="B9" s="7">
        <f>A7-'[5]R7.8'!A7</f>
        <v>3</v>
      </c>
      <c r="C9" s="6" t="s">
        <v>9</v>
      </c>
      <c r="D9" s="7">
        <f>C7-'[5]R7.8'!C7</f>
        <v>33</v>
      </c>
      <c r="E9" s="6" t="s">
        <v>9</v>
      </c>
      <c r="F9" s="7">
        <f>E7-'[5]R7.8'!E7</f>
        <v>-117</v>
      </c>
      <c r="G9" s="2"/>
      <c r="H9" s="2"/>
      <c r="I9" s="2"/>
      <c r="J9" s="1"/>
      <c r="K9" s="1"/>
      <c r="L9" s="1"/>
    </row>
    <row r="10" spans="1:12" ht="19.5" thickTop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ht="19.5" thickBot="1" x14ac:dyDescent="0.45">
      <c r="A11" s="23" t="s">
        <v>7</v>
      </c>
      <c r="B11" s="23"/>
      <c r="C11" s="23"/>
      <c r="D11" s="23"/>
      <c r="E11" s="23"/>
      <c r="F11" s="1"/>
      <c r="G11" s="1"/>
      <c r="H11" s="1"/>
      <c r="I11" s="1"/>
      <c r="J11" s="1"/>
    </row>
    <row r="12" spans="1:12" ht="19.5" thickTop="1" x14ac:dyDescent="0.4">
      <c r="A12" s="24" t="s">
        <v>2</v>
      </c>
      <c r="B12" s="25"/>
      <c r="C12" s="25"/>
      <c r="D12" s="25"/>
      <c r="E12" s="25"/>
      <c r="F12" s="26"/>
      <c r="G12" s="30" t="s">
        <v>3</v>
      </c>
      <c r="H12" s="25"/>
      <c r="I12" s="25"/>
      <c r="J12" s="31"/>
    </row>
    <row r="13" spans="1:12" ht="19.5" thickBot="1" x14ac:dyDescent="0.45">
      <c r="A13" s="27"/>
      <c r="B13" s="28"/>
      <c r="C13" s="28"/>
      <c r="D13" s="28"/>
      <c r="E13" s="28"/>
      <c r="F13" s="29"/>
      <c r="G13" s="32"/>
      <c r="H13" s="28"/>
      <c r="I13" s="28"/>
      <c r="J13" s="33"/>
    </row>
    <row r="14" spans="1:12" ht="20.25" thickTop="1" thickBot="1" x14ac:dyDescent="0.45">
      <c r="A14" s="34" t="s">
        <v>4</v>
      </c>
      <c r="B14" s="35"/>
      <c r="C14" s="35" t="s">
        <v>5</v>
      </c>
      <c r="D14" s="35"/>
      <c r="E14" s="35" t="s">
        <v>6</v>
      </c>
      <c r="F14" s="35"/>
      <c r="G14" s="35" t="s">
        <v>5</v>
      </c>
      <c r="H14" s="35"/>
      <c r="I14" s="35" t="s">
        <v>6</v>
      </c>
      <c r="J14" s="38"/>
    </row>
    <row r="15" spans="1:12" ht="19.5" thickBot="1" x14ac:dyDescent="0.45">
      <c r="A15" s="36"/>
      <c r="B15" s="37"/>
      <c r="C15" s="37"/>
      <c r="D15" s="37"/>
      <c r="E15" s="37"/>
      <c r="F15" s="37"/>
      <c r="G15" s="37"/>
      <c r="H15" s="37"/>
      <c r="I15" s="37"/>
      <c r="J15" s="39"/>
    </row>
    <row r="16" spans="1:12" ht="19.5" thickBot="1" x14ac:dyDescent="0.45">
      <c r="A16" s="11">
        <v>132</v>
      </c>
      <c r="B16" s="12"/>
      <c r="C16" s="15">
        <v>14</v>
      </c>
      <c r="D16" s="12"/>
      <c r="E16" s="15">
        <v>118</v>
      </c>
      <c r="F16" s="12"/>
      <c r="G16" s="17">
        <v>103</v>
      </c>
      <c r="H16" s="18"/>
      <c r="I16" s="17">
        <v>107</v>
      </c>
      <c r="J16" s="21"/>
    </row>
    <row r="17" spans="1:10" x14ac:dyDescent="0.4">
      <c r="A17" s="13"/>
      <c r="B17" s="14"/>
      <c r="C17" s="16"/>
      <c r="D17" s="14"/>
      <c r="E17" s="16"/>
      <c r="F17" s="14"/>
      <c r="G17" s="19"/>
      <c r="H17" s="20"/>
      <c r="I17" s="19"/>
      <c r="J17" s="22"/>
    </row>
    <row r="18" spans="1:10" ht="19.5" thickBot="1" x14ac:dyDescent="0.45">
      <c r="A18" s="5" t="s">
        <v>9</v>
      </c>
      <c r="B18" s="8">
        <f>A16-'[5]R7.8'!A16</f>
        <v>2</v>
      </c>
      <c r="C18" s="6" t="s">
        <v>9</v>
      </c>
      <c r="D18" s="8">
        <f>C16-'[5]R7.8'!C16</f>
        <v>0</v>
      </c>
      <c r="E18" s="6" t="s">
        <v>9</v>
      </c>
      <c r="F18" s="8">
        <f>E16-'[5]R7.8'!E16</f>
        <v>2</v>
      </c>
      <c r="G18" s="6" t="s">
        <v>9</v>
      </c>
      <c r="H18" s="9">
        <f>G16-'[5]R7.8'!G16</f>
        <v>0</v>
      </c>
      <c r="I18" s="6" t="s">
        <v>9</v>
      </c>
      <c r="J18" s="10">
        <f>I16-'[5]R7.8'!I16</f>
        <v>0</v>
      </c>
    </row>
    <row r="19" spans="1:10" ht="19.5" thickTop="1" x14ac:dyDescent="0.4"/>
  </sheetData>
  <mergeCells count="21">
    <mergeCell ref="A16:B17"/>
    <mergeCell ref="C16:D17"/>
    <mergeCell ref="E16:F17"/>
    <mergeCell ref="G16:H17"/>
    <mergeCell ref="I16:J17"/>
    <mergeCell ref="A11:E11"/>
    <mergeCell ref="A12:F13"/>
    <mergeCell ref="G12:J13"/>
    <mergeCell ref="A14:B15"/>
    <mergeCell ref="C14:D15"/>
    <mergeCell ref="E14:F15"/>
    <mergeCell ref="G14:H15"/>
    <mergeCell ref="I14:J15"/>
    <mergeCell ref="A1:J2"/>
    <mergeCell ref="D4:E4"/>
    <mergeCell ref="A5:B6"/>
    <mergeCell ref="C5:D6"/>
    <mergeCell ref="E5:F6"/>
    <mergeCell ref="A7:B8"/>
    <mergeCell ref="C7:D8"/>
    <mergeCell ref="E7:F8"/>
  </mergeCells>
  <phoneticPr fontId="1"/>
  <pageMargins left="0.7" right="0.7" top="0.75" bottom="0.75" header="0.3" footer="0.3"/>
  <pageSetup paperSize="9" scale="1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view="pageBreakPreview" zoomScale="115" zoomScaleNormal="100" zoomScaleSheetLayoutView="115" workbookViewId="0">
      <selection activeCell="I6" sqref="I6"/>
    </sheetView>
  </sheetViews>
  <sheetFormatPr defaultRowHeight="18.75" x14ac:dyDescent="0.4"/>
  <cols>
    <col min="2" max="4" width="9" customWidth="1"/>
    <col min="10" max="10" width="9" customWidth="1"/>
  </cols>
  <sheetData>
    <row r="1" spans="1:12" ht="18.75" customHeight="1" x14ac:dyDescent="0.4">
      <c r="A1" s="23" t="s">
        <v>18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18.75" customHeight="1" x14ac:dyDescent="0.4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2" x14ac:dyDescent="0.4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ht="19.5" thickBot="1" x14ac:dyDescent="0.45">
      <c r="A4" s="3" t="s">
        <v>8</v>
      </c>
      <c r="B4" s="3"/>
      <c r="C4" s="4">
        <f>A7/E7</f>
        <v>0.31280777049920938</v>
      </c>
      <c r="D4" s="40">
        <f>C4-'R7.7'!C4</f>
        <v>2.4892914195689952E-4</v>
      </c>
      <c r="E4" s="40"/>
      <c r="F4" s="1"/>
      <c r="G4" s="1"/>
      <c r="H4" s="1"/>
      <c r="I4" s="1"/>
      <c r="J4" s="1"/>
    </row>
    <row r="5" spans="1:12" ht="20.25" thickTop="1" thickBot="1" x14ac:dyDescent="0.45">
      <c r="A5" s="34" t="s">
        <v>0</v>
      </c>
      <c r="B5" s="41"/>
      <c r="C5" s="35" t="s">
        <v>10</v>
      </c>
      <c r="D5" s="35"/>
      <c r="E5" s="35" t="s">
        <v>1</v>
      </c>
      <c r="F5" s="38"/>
      <c r="G5" s="1"/>
      <c r="H5" s="1"/>
      <c r="I5" s="1"/>
      <c r="J5" s="1"/>
      <c r="K5" s="1"/>
      <c r="L5" s="1"/>
    </row>
    <row r="6" spans="1:12" ht="19.5" thickBot="1" x14ac:dyDescent="0.45">
      <c r="A6" s="36"/>
      <c r="B6" s="42"/>
      <c r="C6" s="37"/>
      <c r="D6" s="37"/>
      <c r="E6" s="37"/>
      <c r="F6" s="39"/>
      <c r="G6" s="1"/>
      <c r="H6" s="1"/>
      <c r="I6" s="1"/>
      <c r="J6" s="1"/>
      <c r="K6" s="1"/>
      <c r="L6" s="1"/>
    </row>
    <row r="7" spans="1:12" x14ac:dyDescent="0.4">
      <c r="A7" s="43">
        <v>48468</v>
      </c>
      <c r="B7" s="44"/>
      <c r="C7" s="47">
        <v>28122</v>
      </c>
      <c r="D7" s="47"/>
      <c r="E7" s="49">
        <v>154945</v>
      </c>
      <c r="F7" s="50"/>
      <c r="G7" s="1"/>
      <c r="H7" s="1"/>
      <c r="I7" s="1"/>
      <c r="J7" s="1"/>
      <c r="K7" s="1"/>
      <c r="L7" s="1"/>
    </row>
    <row r="8" spans="1:12" x14ac:dyDescent="0.4">
      <c r="A8" s="45"/>
      <c r="B8" s="46"/>
      <c r="C8" s="48"/>
      <c r="D8" s="48"/>
      <c r="E8" s="51"/>
      <c r="F8" s="52"/>
      <c r="G8" s="1"/>
      <c r="H8" s="1"/>
      <c r="I8" s="1"/>
      <c r="J8" s="1"/>
      <c r="K8" s="1"/>
      <c r="L8" s="1"/>
    </row>
    <row r="9" spans="1:12" ht="19.5" thickBot="1" x14ac:dyDescent="0.45">
      <c r="A9" s="5" t="s">
        <v>9</v>
      </c>
      <c r="B9" s="7">
        <f>A7-'[1]R7.7'!A7</f>
        <v>-3</v>
      </c>
      <c r="C9" s="6" t="s">
        <v>9</v>
      </c>
      <c r="D9" s="7">
        <f>C7-'[1]R7.7'!C7</f>
        <v>27</v>
      </c>
      <c r="E9" s="6" t="s">
        <v>9</v>
      </c>
      <c r="F9" s="7">
        <f>E7-'[1]R7.7'!E7</f>
        <v>-133</v>
      </c>
      <c r="G9" s="2"/>
      <c r="H9" s="2"/>
      <c r="I9" s="2"/>
      <c r="J9" s="1"/>
      <c r="K9" s="1"/>
      <c r="L9" s="1"/>
    </row>
    <row r="10" spans="1:12" ht="19.5" thickTop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ht="19.5" thickBot="1" x14ac:dyDescent="0.45">
      <c r="A11" s="23" t="s">
        <v>7</v>
      </c>
      <c r="B11" s="23"/>
      <c r="C11" s="23"/>
      <c r="D11" s="23"/>
      <c r="E11" s="23"/>
      <c r="F11" s="1"/>
      <c r="G11" s="1"/>
      <c r="H11" s="1"/>
      <c r="I11" s="1"/>
      <c r="J11" s="1"/>
    </row>
    <row r="12" spans="1:12" ht="19.5" thickTop="1" x14ac:dyDescent="0.4">
      <c r="A12" s="24" t="s">
        <v>2</v>
      </c>
      <c r="B12" s="25"/>
      <c r="C12" s="25"/>
      <c r="D12" s="25"/>
      <c r="E12" s="25"/>
      <c r="F12" s="26"/>
      <c r="G12" s="30" t="s">
        <v>3</v>
      </c>
      <c r="H12" s="25"/>
      <c r="I12" s="25"/>
      <c r="J12" s="31"/>
    </row>
    <row r="13" spans="1:12" ht="19.5" thickBot="1" x14ac:dyDescent="0.45">
      <c r="A13" s="27"/>
      <c r="B13" s="28"/>
      <c r="C13" s="28"/>
      <c r="D13" s="28"/>
      <c r="E13" s="28"/>
      <c r="F13" s="29"/>
      <c r="G13" s="32"/>
      <c r="H13" s="28"/>
      <c r="I13" s="28"/>
      <c r="J13" s="33"/>
    </row>
    <row r="14" spans="1:12" ht="20.25" thickTop="1" thickBot="1" x14ac:dyDescent="0.45">
      <c r="A14" s="34" t="s">
        <v>4</v>
      </c>
      <c r="B14" s="35"/>
      <c r="C14" s="35" t="s">
        <v>5</v>
      </c>
      <c r="D14" s="35"/>
      <c r="E14" s="35" t="s">
        <v>6</v>
      </c>
      <c r="F14" s="35"/>
      <c r="G14" s="35" t="s">
        <v>5</v>
      </c>
      <c r="H14" s="35"/>
      <c r="I14" s="35" t="s">
        <v>6</v>
      </c>
      <c r="J14" s="38"/>
    </row>
    <row r="15" spans="1:12" ht="19.5" thickBot="1" x14ac:dyDescent="0.45">
      <c r="A15" s="36"/>
      <c r="B15" s="37"/>
      <c r="C15" s="37"/>
      <c r="D15" s="37"/>
      <c r="E15" s="37"/>
      <c r="F15" s="37"/>
      <c r="G15" s="37"/>
      <c r="H15" s="37"/>
      <c r="I15" s="37"/>
      <c r="J15" s="39"/>
    </row>
    <row r="16" spans="1:12" ht="19.5" thickBot="1" x14ac:dyDescent="0.45">
      <c r="A16" s="11">
        <v>130</v>
      </c>
      <c r="B16" s="12"/>
      <c r="C16" s="15">
        <v>14</v>
      </c>
      <c r="D16" s="12"/>
      <c r="E16" s="15">
        <v>116</v>
      </c>
      <c r="F16" s="12"/>
      <c r="G16" s="17">
        <v>103</v>
      </c>
      <c r="H16" s="18"/>
      <c r="I16" s="17">
        <v>107</v>
      </c>
      <c r="J16" s="21"/>
    </row>
    <row r="17" spans="1:10" x14ac:dyDescent="0.4">
      <c r="A17" s="13"/>
      <c r="B17" s="14"/>
      <c r="C17" s="16"/>
      <c r="D17" s="14"/>
      <c r="E17" s="16"/>
      <c r="F17" s="14"/>
      <c r="G17" s="19"/>
      <c r="H17" s="20"/>
      <c r="I17" s="19"/>
      <c r="J17" s="22"/>
    </row>
    <row r="18" spans="1:10" ht="19.5" thickBot="1" x14ac:dyDescent="0.45">
      <c r="A18" s="5" t="s">
        <v>9</v>
      </c>
      <c r="B18" s="8">
        <f>A16-'[1]R7.7'!A16</f>
        <v>-3</v>
      </c>
      <c r="C18" s="6" t="s">
        <v>9</v>
      </c>
      <c r="D18" s="8">
        <f>C16-'[1]R7.7'!C16</f>
        <v>0</v>
      </c>
      <c r="E18" s="6" t="s">
        <v>9</v>
      </c>
      <c r="F18" s="8">
        <f>E16-'[1]R7.7'!E16</f>
        <v>-3</v>
      </c>
      <c r="G18" s="6" t="s">
        <v>9</v>
      </c>
      <c r="H18" s="9">
        <f>G16-'[1]R7.7'!G16</f>
        <v>1</v>
      </c>
      <c r="I18" s="6" t="s">
        <v>9</v>
      </c>
      <c r="J18" s="10">
        <f>I16-'[2]R7.6'!I16</f>
        <v>0</v>
      </c>
    </row>
    <row r="19" spans="1:10" ht="19.5" thickTop="1" x14ac:dyDescent="0.4"/>
  </sheetData>
  <mergeCells count="21">
    <mergeCell ref="A7:B8"/>
    <mergeCell ref="C7:D8"/>
    <mergeCell ref="E7:F8"/>
    <mergeCell ref="A1:J2"/>
    <mergeCell ref="D4:E4"/>
    <mergeCell ref="A5:B6"/>
    <mergeCell ref="C5:D6"/>
    <mergeCell ref="E5:F6"/>
    <mergeCell ref="A11:E11"/>
    <mergeCell ref="A12:F13"/>
    <mergeCell ref="G12:J13"/>
    <mergeCell ref="A14:B15"/>
    <mergeCell ref="C14:D15"/>
    <mergeCell ref="E14:F15"/>
    <mergeCell ref="G14:H15"/>
    <mergeCell ref="I14:J15"/>
    <mergeCell ref="A16:B17"/>
    <mergeCell ref="C16:D17"/>
    <mergeCell ref="E16:F17"/>
    <mergeCell ref="G16:H17"/>
    <mergeCell ref="I16:J17"/>
  </mergeCells>
  <phoneticPr fontId="1"/>
  <pageMargins left="0.7" right="0.7" top="0.75" bottom="0.75" header="0.3" footer="0.3"/>
  <pageSetup paperSize="9" scale="13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view="pageBreakPreview" zoomScale="115" zoomScaleNormal="100" zoomScaleSheetLayoutView="115" workbookViewId="0">
      <selection activeCell="D20" sqref="D20"/>
    </sheetView>
  </sheetViews>
  <sheetFormatPr defaultRowHeight="18.75" x14ac:dyDescent="0.4"/>
  <cols>
    <col min="2" max="4" width="9" customWidth="1"/>
    <col min="10" max="10" width="9" customWidth="1"/>
  </cols>
  <sheetData>
    <row r="1" spans="1:12" ht="18.75" customHeight="1" x14ac:dyDescent="0.4">
      <c r="A1" s="23" t="s">
        <v>17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18.75" customHeight="1" x14ac:dyDescent="0.4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2" x14ac:dyDescent="0.4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ht="19.5" thickBot="1" x14ac:dyDescent="0.45">
      <c r="A4" s="3" t="s">
        <v>8</v>
      </c>
      <c r="B4" s="3"/>
      <c r="C4" s="4">
        <f>A7/E7</f>
        <v>0.31255884135725248</v>
      </c>
      <c r="D4" s="40">
        <f>C4-'R7.6'!C4</f>
        <v>-2.094279036268798E-5</v>
      </c>
      <c r="E4" s="40"/>
      <c r="F4" s="1"/>
      <c r="G4" s="1"/>
      <c r="H4" s="1"/>
      <c r="I4" s="1"/>
      <c r="J4" s="1"/>
    </row>
    <row r="5" spans="1:12" ht="20.25" thickTop="1" thickBot="1" x14ac:dyDescent="0.45">
      <c r="A5" s="34" t="s">
        <v>0</v>
      </c>
      <c r="B5" s="41"/>
      <c r="C5" s="35" t="s">
        <v>10</v>
      </c>
      <c r="D5" s="35"/>
      <c r="E5" s="35" t="s">
        <v>1</v>
      </c>
      <c r="F5" s="38"/>
      <c r="G5" s="1"/>
      <c r="H5" s="1"/>
      <c r="I5" s="1"/>
      <c r="J5" s="1"/>
      <c r="K5" s="1"/>
      <c r="L5" s="1"/>
    </row>
    <row r="6" spans="1:12" ht="19.5" thickBot="1" x14ac:dyDescent="0.45">
      <c r="A6" s="36"/>
      <c r="B6" s="42"/>
      <c r="C6" s="37"/>
      <c r="D6" s="37"/>
      <c r="E6" s="37"/>
      <c r="F6" s="39"/>
      <c r="G6" s="1"/>
      <c r="H6" s="1"/>
      <c r="I6" s="1"/>
      <c r="J6" s="1"/>
      <c r="K6" s="1"/>
      <c r="L6" s="1"/>
    </row>
    <row r="7" spans="1:12" x14ac:dyDescent="0.4">
      <c r="A7" s="43">
        <v>48471</v>
      </c>
      <c r="B7" s="44"/>
      <c r="C7" s="47">
        <v>28095</v>
      </c>
      <c r="D7" s="47"/>
      <c r="E7" s="49">
        <v>155078</v>
      </c>
      <c r="F7" s="50"/>
      <c r="G7" s="1"/>
      <c r="H7" s="1"/>
      <c r="I7" s="1"/>
      <c r="J7" s="1"/>
      <c r="K7" s="1"/>
      <c r="L7" s="1"/>
    </row>
    <row r="8" spans="1:12" x14ac:dyDescent="0.4">
      <c r="A8" s="45"/>
      <c r="B8" s="46"/>
      <c r="C8" s="48"/>
      <c r="D8" s="48"/>
      <c r="E8" s="51"/>
      <c r="F8" s="52"/>
      <c r="G8" s="1"/>
      <c r="H8" s="1"/>
      <c r="I8" s="1"/>
      <c r="J8" s="1"/>
      <c r="K8" s="1"/>
      <c r="L8" s="1"/>
    </row>
    <row r="9" spans="1:12" ht="19.5" thickBot="1" x14ac:dyDescent="0.45">
      <c r="A9" s="5" t="s">
        <v>9</v>
      </c>
      <c r="B9" s="7">
        <f>A7-'[2]R7.6'!A7</f>
        <v>-12</v>
      </c>
      <c r="C9" s="6" t="s">
        <v>9</v>
      </c>
      <c r="D9" s="7">
        <f>C7-'[2]R7.6'!C7</f>
        <v>33</v>
      </c>
      <c r="E9" s="6" t="s">
        <v>9</v>
      </c>
      <c r="F9" s="7">
        <f>E7-'[2]R7.6'!E7</f>
        <v>-28</v>
      </c>
      <c r="G9" s="2"/>
      <c r="H9" s="2"/>
      <c r="I9" s="2"/>
      <c r="J9" s="1"/>
      <c r="K9" s="1"/>
      <c r="L9" s="1"/>
    </row>
    <row r="10" spans="1:12" ht="19.5" thickTop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ht="19.5" thickBot="1" x14ac:dyDescent="0.45">
      <c r="A11" s="23" t="s">
        <v>7</v>
      </c>
      <c r="B11" s="23"/>
      <c r="C11" s="23"/>
      <c r="D11" s="23"/>
      <c r="E11" s="23"/>
      <c r="F11" s="1"/>
      <c r="G11" s="1"/>
      <c r="H11" s="1"/>
      <c r="I11" s="1"/>
      <c r="J11" s="1"/>
    </row>
    <row r="12" spans="1:12" ht="19.5" thickTop="1" x14ac:dyDescent="0.4">
      <c r="A12" s="24" t="s">
        <v>2</v>
      </c>
      <c r="B12" s="25"/>
      <c r="C12" s="25"/>
      <c r="D12" s="25"/>
      <c r="E12" s="25"/>
      <c r="F12" s="26"/>
      <c r="G12" s="30" t="s">
        <v>3</v>
      </c>
      <c r="H12" s="25"/>
      <c r="I12" s="25"/>
      <c r="J12" s="31"/>
    </row>
    <row r="13" spans="1:12" ht="19.5" thickBot="1" x14ac:dyDescent="0.45">
      <c r="A13" s="27"/>
      <c r="B13" s="28"/>
      <c r="C13" s="28"/>
      <c r="D13" s="28"/>
      <c r="E13" s="28"/>
      <c r="F13" s="29"/>
      <c r="G13" s="32"/>
      <c r="H13" s="28"/>
      <c r="I13" s="28"/>
      <c r="J13" s="33"/>
    </row>
    <row r="14" spans="1:12" ht="20.25" thickTop="1" thickBot="1" x14ac:dyDescent="0.45">
      <c r="A14" s="34" t="s">
        <v>4</v>
      </c>
      <c r="B14" s="35"/>
      <c r="C14" s="35" t="s">
        <v>5</v>
      </c>
      <c r="D14" s="35"/>
      <c r="E14" s="35" t="s">
        <v>6</v>
      </c>
      <c r="F14" s="35"/>
      <c r="G14" s="35" t="s">
        <v>5</v>
      </c>
      <c r="H14" s="35"/>
      <c r="I14" s="35" t="s">
        <v>6</v>
      </c>
      <c r="J14" s="38"/>
    </row>
    <row r="15" spans="1:12" ht="19.5" thickBot="1" x14ac:dyDescent="0.45">
      <c r="A15" s="36"/>
      <c r="B15" s="37"/>
      <c r="C15" s="37"/>
      <c r="D15" s="37"/>
      <c r="E15" s="37"/>
      <c r="F15" s="37"/>
      <c r="G15" s="37"/>
      <c r="H15" s="37"/>
      <c r="I15" s="37"/>
      <c r="J15" s="39"/>
    </row>
    <row r="16" spans="1:12" ht="19.5" thickBot="1" x14ac:dyDescent="0.45">
      <c r="A16" s="11">
        <v>133</v>
      </c>
      <c r="B16" s="12"/>
      <c r="C16" s="15">
        <v>14</v>
      </c>
      <c r="D16" s="12"/>
      <c r="E16" s="15">
        <v>119</v>
      </c>
      <c r="F16" s="12"/>
      <c r="G16" s="17">
        <v>102</v>
      </c>
      <c r="H16" s="18"/>
      <c r="I16" s="17">
        <v>107</v>
      </c>
      <c r="J16" s="21"/>
    </row>
    <row r="17" spans="1:10" x14ac:dyDescent="0.4">
      <c r="A17" s="13"/>
      <c r="B17" s="14"/>
      <c r="C17" s="16"/>
      <c r="D17" s="14"/>
      <c r="E17" s="16"/>
      <c r="F17" s="14"/>
      <c r="G17" s="19"/>
      <c r="H17" s="20"/>
      <c r="I17" s="19"/>
      <c r="J17" s="22"/>
    </row>
    <row r="18" spans="1:10" ht="19.5" thickBot="1" x14ac:dyDescent="0.45">
      <c r="A18" s="5" t="s">
        <v>9</v>
      </c>
      <c r="B18" s="8">
        <f>A16-'[2]R7.6'!A16</f>
        <v>1</v>
      </c>
      <c r="C18" s="6" t="s">
        <v>9</v>
      </c>
      <c r="D18" s="8">
        <f>C16-'[2]R7.6'!C16</f>
        <v>-1</v>
      </c>
      <c r="E18" s="6" t="s">
        <v>9</v>
      </c>
      <c r="F18" s="8">
        <f>E16-'[2]R7.6'!E16</f>
        <v>2</v>
      </c>
      <c r="G18" s="6" t="s">
        <v>9</v>
      </c>
      <c r="H18" s="9">
        <f>G16-'[2]R7.6'!G16</f>
        <v>0</v>
      </c>
      <c r="I18" s="6" t="s">
        <v>9</v>
      </c>
      <c r="J18" s="10">
        <f>I16-'[2]R7.6'!I16</f>
        <v>0</v>
      </c>
    </row>
    <row r="19" spans="1:10" ht="19.5" thickTop="1" x14ac:dyDescent="0.4"/>
  </sheetData>
  <mergeCells count="21">
    <mergeCell ref="A7:B8"/>
    <mergeCell ref="C7:D8"/>
    <mergeCell ref="E7:F8"/>
    <mergeCell ref="A1:J2"/>
    <mergeCell ref="D4:E4"/>
    <mergeCell ref="A5:B6"/>
    <mergeCell ref="C5:D6"/>
    <mergeCell ref="E5:F6"/>
    <mergeCell ref="A11:E11"/>
    <mergeCell ref="A12:F13"/>
    <mergeCell ref="G12:J13"/>
    <mergeCell ref="A14:B15"/>
    <mergeCell ref="C14:D15"/>
    <mergeCell ref="E14:F15"/>
    <mergeCell ref="G14:H15"/>
    <mergeCell ref="I14:J15"/>
    <mergeCell ref="A16:B17"/>
    <mergeCell ref="C16:D17"/>
    <mergeCell ref="E16:F17"/>
    <mergeCell ref="G16:H17"/>
    <mergeCell ref="I16:J17"/>
  </mergeCells>
  <phoneticPr fontId="1"/>
  <pageMargins left="0.7" right="0.7" top="0.75" bottom="0.75" header="0.3" footer="0.3"/>
  <pageSetup paperSize="9" scale="13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view="pageBreakPreview" zoomScale="115" zoomScaleNormal="100" zoomScaleSheetLayoutView="115" workbookViewId="0">
      <selection activeCell="F21" sqref="F21"/>
    </sheetView>
  </sheetViews>
  <sheetFormatPr defaultRowHeight="18.75" x14ac:dyDescent="0.4"/>
  <cols>
    <col min="2" max="4" width="9" customWidth="1"/>
    <col min="10" max="10" width="9" customWidth="1"/>
  </cols>
  <sheetData>
    <row r="1" spans="1:12" ht="18.75" customHeight="1" x14ac:dyDescent="0.4">
      <c r="A1" s="23" t="s">
        <v>16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18.75" customHeight="1" x14ac:dyDescent="0.4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2" x14ac:dyDescent="0.4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ht="19.5" thickBot="1" x14ac:dyDescent="0.45">
      <c r="A4" s="3" t="s">
        <v>8</v>
      </c>
      <c r="B4" s="3"/>
      <c r="C4" s="4">
        <f>A7/E7</f>
        <v>0.31257978414761517</v>
      </c>
      <c r="D4" s="40">
        <f>C4-'R7.5'!C4</f>
        <v>9.3476687275217962E-5</v>
      </c>
      <c r="E4" s="40"/>
      <c r="F4" s="1"/>
      <c r="G4" s="1"/>
      <c r="H4" s="1"/>
      <c r="I4" s="1"/>
      <c r="J4" s="1"/>
    </row>
    <row r="5" spans="1:12" ht="20.25" thickTop="1" thickBot="1" x14ac:dyDescent="0.45">
      <c r="A5" s="34" t="s">
        <v>0</v>
      </c>
      <c r="B5" s="41"/>
      <c r="C5" s="35" t="s">
        <v>10</v>
      </c>
      <c r="D5" s="35"/>
      <c r="E5" s="35" t="s">
        <v>1</v>
      </c>
      <c r="F5" s="38"/>
      <c r="G5" s="1"/>
      <c r="H5" s="1"/>
      <c r="I5" s="1"/>
      <c r="J5" s="1"/>
      <c r="K5" s="1"/>
      <c r="L5" s="1"/>
    </row>
    <row r="6" spans="1:12" ht="19.5" thickBot="1" x14ac:dyDescent="0.45">
      <c r="A6" s="36"/>
      <c r="B6" s="42"/>
      <c r="C6" s="37"/>
      <c r="D6" s="37"/>
      <c r="E6" s="37"/>
      <c r="F6" s="39"/>
      <c r="G6" s="1"/>
      <c r="H6" s="1"/>
      <c r="I6" s="1"/>
      <c r="J6" s="1"/>
      <c r="K6" s="1"/>
      <c r="L6" s="1"/>
    </row>
    <row r="7" spans="1:12" x14ac:dyDescent="0.4">
      <c r="A7" s="43">
        <v>48483</v>
      </c>
      <c r="B7" s="44"/>
      <c r="C7" s="47">
        <v>28062</v>
      </c>
      <c r="D7" s="47"/>
      <c r="E7" s="49">
        <v>155106</v>
      </c>
      <c r="F7" s="50"/>
      <c r="G7" s="1"/>
      <c r="H7" s="1"/>
      <c r="I7" s="1"/>
      <c r="J7" s="1"/>
      <c r="K7" s="1"/>
      <c r="L7" s="1"/>
    </row>
    <row r="8" spans="1:12" x14ac:dyDescent="0.4">
      <c r="A8" s="45"/>
      <c r="B8" s="46"/>
      <c r="C8" s="48"/>
      <c r="D8" s="48"/>
      <c r="E8" s="51"/>
      <c r="F8" s="52"/>
      <c r="G8" s="1"/>
      <c r="H8" s="1"/>
      <c r="I8" s="1"/>
      <c r="J8" s="1"/>
      <c r="K8" s="1"/>
      <c r="L8" s="1"/>
    </row>
    <row r="9" spans="1:12" ht="19.5" thickBot="1" x14ac:dyDescent="0.45">
      <c r="A9" s="5" t="s">
        <v>9</v>
      </c>
      <c r="B9" s="7">
        <f>A7-'[3]R7.5'!A7</f>
        <v>-13</v>
      </c>
      <c r="C9" s="6" t="s">
        <v>9</v>
      </c>
      <c r="D9" s="7">
        <f>C7-'[3]R7.5'!C7</f>
        <v>34</v>
      </c>
      <c r="E9" s="6" t="s">
        <v>9</v>
      </c>
      <c r="F9" s="7">
        <f>E7-'[3]R7.5'!E7</f>
        <v>-88</v>
      </c>
      <c r="G9" s="2"/>
      <c r="H9" s="2"/>
      <c r="I9" s="2"/>
      <c r="J9" s="1"/>
      <c r="K9" s="1"/>
      <c r="L9" s="1"/>
    </row>
    <row r="10" spans="1:12" ht="19.5" thickTop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ht="19.5" thickBot="1" x14ac:dyDescent="0.45">
      <c r="A11" s="23" t="s">
        <v>7</v>
      </c>
      <c r="B11" s="23"/>
      <c r="C11" s="23"/>
      <c r="D11" s="23"/>
      <c r="E11" s="23"/>
      <c r="F11" s="1"/>
      <c r="G11" s="1"/>
      <c r="H11" s="1"/>
      <c r="I11" s="1"/>
      <c r="J11" s="1"/>
    </row>
    <row r="12" spans="1:12" ht="19.5" thickTop="1" x14ac:dyDescent="0.4">
      <c r="A12" s="24" t="s">
        <v>2</v>
      </c>
      <c r="B12" s="25"/>
      <c r="C12" s="25"/>
      <c r="D12" s="25"/>
      <c r="E12" s="25"/>
      <c r="F12" s="26"/>
      <c r="G12" s="30" t="s">
        <v>3</v>
      </c>
      <c r="H12" s="25"/>
      <c r="I12" s="25"/>
      <c r="J12" s="31"/>
    </row>
    <row r="13" spans="1:12" ht="19.5" thickBot="1" x14ac:dyDescent="0.45">
      <c r="A13" s="27"/>
      <c r="B13" s="28"/>
      <c r="C13" s="28"/>
      <c r="D13" s="28"/>
      <c r="E13" s="28"/>
      <c r="F13" s="29"/>
      <c r="G13" s="32"/>
      <c r="H13" s="28"/>
      <c r="I13" s="28"/>
      <c r="J13" s="33"/>
    </row>
    <row r="14" spans="1:12" ht="20.25" thickTop="1" thickBot="1" x14ac:dyDescent="0.45">
      <c r="A14" s="34" t="s">
        <v>4</v>
      </c>
      <c r="B14" s="35"/>
      <c r="C14" s="35" t="s">
        <v>5</v>
      </c>
      <c r="D14" s="35"/>
      <c r="E14" s="35" t="s">
        <v>6</v>
      </c>
      <c r="F14" s="35"/>
      <c r="G14" s="35" t="s">
        <v>5</v>
      </c>
      <c r="H14" s="35"/>
      <c r="I14" s="35" t="s">
        <v>6</v>
      </c>
      <c r="J14" s="38"/>
    </row>
    <row r="15" spans="1:12" ht="19.5" thickBot="1" x14ac:dyDescent="0.45">
      <c r="A15" s="36"/>
      <c r="B15" s="37"/>
      <c r="C15" s="37"/>
      <c r="D15" s="37"/>
      <c r="E15" s="37"/>
      <c r="F15" s="37"/>
      <c r="G15" s="37"/>
      <c r="H15" s="37"/>
      <c r="I15" s="37"/>
      <c r="J15" s="39"/>
    </row>
    <row r="16" spans="1:12" ht="19.5" thickBot="1" x14ac:dyDescent="0.45">
      <c r="A16" s="11">
        <v>132</v>
      </c>
      <c r="B16" s="12"/>
      <c r="C16" s="15">
        <v>15</v>
      </c>
      <c r="D16" s="12"/>
      <c r="E16" s="15">
        <v>117</v>
      </c>
      <c r="F16" s="12"/>
      <c r="G16" s="17">
        <v>102</v>
      </c>
      <c r="H16" s="18"/>
      <c r="I16" s="17">
        <v>107</v>
      </c>
      <c r="J16" s="21"/>
    </row>
    <row r="17" spans="1:10" x14ac:dyDescent="0.4">
      <c r="A17" s="13"/>
      <c r="B17" s="14"/>
      <c r="C17" s="16"/>
      <c r="D17" s="14"/>
      <c r="E17" s="16"/>
      <c r="F17" s="14"/>
      <c r="G17" s="19"/>
      <c r="H17" s="20"/>
      <c r="I17" s="19"/>
      <c r="J17" s="22"/>
    </row>
    <row r="18" spans="1:10" ht="19.5" thickBot="1" x14ac:dyDescent="0.45">
      <c r="A18" s="5" t="s">
        <v>9</v>
      </c>
      <c r="B18" s="8">
        <f>A16-'[3]R7.5'!A16</f>
        <v>-1</v>
      </c>
      <c r="C18" s="6" t="s">
        <v>9</v>
      </c>
      <c r="D18" s="8">
        <f>C16-'[3]R7.5'!C16</f>
        <v>-1</v>
      </c>
      <c r="E18" s="6" t="s">
        <v>9</v>
      </c>
      <c r="F18" s="8">
        <f>E16-'[3]R7.5'!E16</f>
        <v>0</v>
      </c>
      <c r="G18" s="6" t="s">
        <v>9</v>
      </c>
      <c r="H18" s="9">
        <f>G16-'[3]R7.5'!G16</f>
        <v>0</v>
      </c>
      <c r="I18" s="6" t="s">
        <v>9</v>
      </c>
      <c r="J18" s="10">
        <f>I16-'[3]R7.5'!I16</f>
        <v>1</v>
      </c>
    </row>
    <row r="19" spans="1:10" ht="19.5" thickTop="1" x14ac:dyDescent="0.4"/>
  </sheetData>
  <mergeCells count="21">
    <mergeCell ref="A16:B17"/>
    <mergeCell ref="C16:D17"/>
    <mergeCell ref="E16:F17"/>
    <mergeCell ref="G16:H17"/>
    <mergeCell ref="I16:J17"/>
    <mergeCell ref="A11:E11"/>
    <mergeCell ref="A12:F13"/>
    <mergeCell ref="G12:J13"/>
    <mergeCell ref="A14:B15"/>
    <mergeCell ref="C14:D15"/>
    <mergeCell ref="E14:F15"/>
    <mergeCell ref="G14:H15"/>
    <mergeCell ref="I14:J15"/>
    <mergeCell ref="A7:B8"/>
    <mergeCell ref="C7:D8"/>
    <mergeCell ref="E7:F8"/>
    <mergeCell ref="A1:J2"/>
    <mergeCell ref="D4:E4"/>
    <mergeCell ref="A5:B6"/>
    <mergeCell ref="C5:D6"/>
    <mergeCell ref="E5:F6"/>
  </mergeCells>
  <phoneticPr fontId="1"/>
  <pageMargins left="0.7" right="0.7" top="0.75" bottom="0.75" header="0.3" footer="0.3"/>
  <pageSetup paperSize="9" scale="13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view="pageBreakPreview" zoomScale="115" zoomScaleNormal="100" zoomScaleSheetLayoutView="115" workbookViewId="0">
      <selection activeCell="C5" sqref="C5:D6"/>
    </sheetView>
  </sheetViews>
  <sheetFormatPr defaultRowHeight="18.75" x14ac:dyDescent="0.4"/>
  <cols>
    <col min="2" max="4" width="9" customWidth="1"/>
    <col min="10" max="10" width="9" customWidth="1"/>
  </cols>
  <sheetData>
    <row r="1" spans="1:12" ht="18.75" customHeight="1" x14ac:dyDescent="0.4">
      <c r="A1" s="23" t="s">
        <v>15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18.75" customHeight="1" x14ac:dyDescent="0.4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2" x14ac:dyDescent="0.4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ht="19.5" thickBot="1" x14ac:dyDescent="0.45">
      <c r="A4" s="3" t="s">
        <v>8</v>
      </c>
      <c r="B4" s="3"/>
      <c r="C4" s="4">
        <f>A7/E7</f>
        <v>0.31248630746033995</v>
      </c>
      <c r="D4" s="40">
        <f>C4-'[4]R7.4 '!C4</f>
        <v>5.2426462333815538E-4</v>
      </c>
      <c r="E4" s="40"/>
      <c r="F4" s="1"/>
      <c r="G4" s="1"/>
      <c r="H4" s="1"/>
      <c r="I4" s="1"/>
      <c r="J4" s="1"/>
    </row>
    <row r="5" spans="1:12" ht="20.25" thickTop="1" thickBot="1" x14ac:dyDescent="0.45">
      <c r="A5" s="34" t="s">
        <v>0</v>
      </c>
      <c r="B5" s="41"/>
      <c r="C5" s="35" t="s">
        <v>10</v>
      </c>
      <c r="D5" s="35"/>
      <c r="E5" s="35" t="s">
        <v>1</v>
      </c>
      <c r="F5" s="38"/>
      <c r="G5" s="1"/>
      <c r="H5" s="1"/>
      <c r="I5" s="1"/>
      <c r="J5" s="1"/>
      <c r="K5" s="1"/>
      <c r="L5" s="1"/>
    </row>
    <row r="6" spans="1:12" ht="19.5" thickBot="1" x14ac:dyDescent="0.45">
      <c r="A6" s="36"/>
      <c r="B6" s="42"/>
      <c r="C6" s="37"/>
      <c r="D6" s="37"/>
      <c r="E6" s="37"/>
      <c r="F6" s="39"/>
      <c r="G6" s="1"/>
      <c r="H6" s="1"/>
      <c r="I6" s="1"/>
      <c r="J6" s="1"/>
      <c r="K6" s="1"/>
      <c r="L6" s="1"/>
    </row>
    <row r="7" spans="1:12" x14ac:dyDescent="0.4">
      <c r="A7" s="43">
        <v>48496</v>
      </c>
      <c r="B7" s="44"/>
      <c r="C7" s="47">
        <v>28028</v>
      </c>
      <c r="D7" s="47"/>
      <c r="E7" s="49">
        <v>155194</v>
      </c>
      <c r="F7" s="50"/>
      <c r="G7" s="1"/>
      <c r="H7" s="1"/>
      <c r="I7" s="1"/>
      <c r="J7" s="1"/>
      <c r="K7" s="1"/>
      <c r="L7" s="1"/>
    </row>
    <row r="8" spans="1:12" x14ac:dyDescent="0.4">
      <c r="A8" s="45"/>
      <c r="B8" s="46"/>
      <c r="C8" s="48"/>
      <c r="D8" s="48"/>
      <c r="E8" s="51"/>
      <c r="F8" s="52"/>
      <c r="G8" s="1"/>
      <c r="H8" s="1"/>
      <c r="I8" s="1"/>
      <c r="J8" s="1"/>
      <c r="K8" s="1"/>
      <c r="L8" s="1"/>
    </row>
    <row r="9" spans="1:12" ht="19.5" thickBot="1" x14ac:dyDescent="0.45">
      <c r="A9" s="5" t="s">
        <v>9</v>
      </c>
      <c r="B9" s="7">
        <f>A7-'R7.4 '!A7</f>
        <v>38</v>
      </c>
      <c r="C9" s="6" t="s">
        <v>9</v>
      </c>
      <c r="D9" s="7">
        <f>C7-'R7.4 '!C7</f>
        <v>46</v>
      </c>
      <c r="E9" s="6" t="s">
        <v>9</v>
      </c>
      <c r="F9" s="7">
        <f>E7-'R7.4 '!E7</f>
        <v>-139</v>
      </c>
      <c r="G9" s="2"/>
      <c r="H9" s="2"/>
      <c r="I9" s="2"/>
      <c r="J9" s="1"/>
      <c r="K9" s="1"/>
      <c r="L9" s="1"/>
    </row>
    <row r="10" spans="1:12" ht="19.5" thickTop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ht="19.5" thickBot="1" x14ac:dyDescent="0.45">
      <c r="A11" s="23" t="s">
        <v>7</v>
      </c>
      <c r="B11" s="23"/>
      <c r="C11" s="23"/>
      <c r="D11" s="23"/>
      <c r="E11" s="23"/>
      <c r="F11" s="1"/>
      <c r="G11" s="1"/>
      <c r="H11" s="1"/>
      <c r="I11" s="1"/>
      <c r="J11" s="1"/>
    </row>
    <row r="12" spans="1:12" ht="19.5" thickTop="1" x14ac:dyDescent="0.4">
      <c r="A12" s="24" t="s">
        <v>2</v>
      </c>
      <c r="B12" s="25"/>
      <c r="C12" s="25"/>
      <c r="D12" s="25"/>
      <c r="E12" s="25"/>
      <c r="F12" s="26"/>
      <c r="G12" s="30" t="s">
        <v>3</v>
      </c>
      <c r="H12" s="25"/>
      <c r="I12" s="25"/>
      <c r="J12" s="31"/>
    </row>
    <row r="13" spans="1:12" ht="19.5" thickBot="1" x14ac:dyDescent="0.45">
      <c r="A13" s="27"/>
      <c r="B13" s="28"/>
      <c r="C13" s="28"/>
      <c r="D13" s="28"/>
      <c r="E13" s="28"/>
      <c r="F13" s="29"/>
      <c r="G13" s="32"/>
      <c r="H13" s="28"/>
      <c r="I13" s="28"/>
      <c r="J13" s="33"/>
    </row>
    <row r="14" spans="1:12" ht="20.25" thickTop="1" thickBot="1" x14ac:dyDescent="0.45">
      <c r="A14" s="34" t="s">
        <v>4</v>
      </c>
      <c r="B14" s="35"/>
      <c r="C14" s="35" t="s">
        <v>5</v>
      </c>
      <c r="D14" s="35"/>
      <c r="E14" s="35" t="s">
        <v>6</v>
      </c>
      <c r="F14" s="35"/>
      <c r="G14" s="35" t="s">
        <v>5</v>
      </c>
      <c r="H14" s="35"/>
      <c r="I14" s="35" t="s">
        <v>6</v>
      </c>
      <c r="J14" s="38"/>
    </row>
    <row r="15" spans="1:12" ht="19.5" thickBot="1" x14ac:dyDescent="0.45">
      <c r="A15" s="36"/>
      <c r="B15" s="37"/>
      <c r="C15" s="37"/>
      <c r="D15" s="37"/>
      <c r="E15" s="37"/>
      <c r="F15" s="37"/>
      <c r="G15" s="37"/>
      <c r="H15" s="37"/>
      <c r="I15" s="37"/>
      <c r="J15" s="39"/>
    </row>
    <row r="16" spans="1:12" ht="19.5" thickBot="1" x14ac:dyDescent="0.45">
      <c r="A16" s="11">
        <v>133</v>
      </c>
      <c r="B16" s="12"/>
      <c r="C16" s="15">
        <v>16</v>
      </c>
      <c r="D16" s="12"/>
      <c r="E16" s="15">
        <v>117</v>
      </c>
      <c r="F16" s="12"/>
      <c r="G16" s="17">
        <v>102</v>
      </c>
      <c r="H16" s="18"/>
      <c r="I16" s="17">
        <v>106</v>
      </c>
      <c r="J16" s="21"/>
    </row>
    <row r="17" spans="1:10" x14ac:dyDescent="0.4">
      <c r="A17" s="13"/>
      <c r="B17" s="14"/>
      <c r="C17" s="16"/>
      <c r="D17" s="14"/>
      <c r="E17" s="16"/>
      <c r="F17" s="14"/>
      <c r="G17" s="19"/>
      <c r="H17" s="20"/>
      <c r="I17" s="19"/>
      <c r="J17" s="22"/>
    </row>
    <row r="18" spans="1:10" ht="19.5" thickBot="1" x14ac:dyDescent="0.45">
      <c r="A18" s="5" t="s">
        <v>9</v>
      </c>
      <c r="B18" s="8">
        <f>A16-'R7.4 '!A16</f>
        <v>-5</v>
      </c>
      <c r="C18" s="6" t="s">
        <v>9</v>
      </c>
      <c r="D18" s="8">
        <f>C16-'R7.4 '!C16</f>
        <v>-2</v>
      </c>
      <c r="E18" s="6" t="s">
        <v>9</v>
      </c>
      <c r="F18" s="8">
        <f>E16-'R7.4 '!E16</f>
        <v>-3</v>
      </c>
      <c r="G18" s="6" t="s">
        <v>9</v>
      </c>
      <c r="H18" s="9">
        <f>G16-'R7.4 '!G16</f>
        <v>0</v>
      </c>
      <c r="I18" s="6" t="s">
        <v>9</v>
      </c>
      <c r="J18" s="10">
        <f>I16-'R7.4 '!I16</f>
        <v>0</v>
      </c>
    </row>
    <row r="19" spans="1:10" ht="19.5" thickTop="1" x14ac:dyDescent="0.4"/>
  </sheetData>
  <mergeCells count="21">
    <mergeCell ref="A16:B17"/>
    <mergeCell ref="C16:D17"/>
    <mergeCell ref="E16:F17"/>
    <mergeCell ref="G16:H17"/>
    <mergeCell ref="I16:J17"/>
    <mergeCell ref="A11:E11"/>
    <mergeCell ref="A12:F13"/>
    <mergeCell ref="G12:J13"/>
    <mergeCell ref="A14:B15"/>
    <mergeCell ref="C14:D15"/>
    <mergeCell ref="E14:F15"/>
    <mergeCell ref="G14:H15"/>
    <mergeCell ref="I14:J15"/>
    <mergeCell ref="A7:B8"/>
    <mergeCell ref="C7:D8"/>
    <mergeCell ref="E7:F8"/>
    <mergeCell ref="A1:J2"/>
    <mergeCell ref="D4:E4"/>
    <mergeCell ref="A5:B6"/>
    <mergeCell ref="C5:D6"/>
    <mergeCell ref="E5:F6"/>
  </mergeCells>
  <phoneticPr fontId="1"/>
  <pageMargins left="0.7" right="0.7" top="0.75" bottom="0.75" header="0.3" footer="0.3"/>
  <pageSetup paperSize="9" scale="13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view="pageBreakPreview" zoomScale="115" zoomScaleNormal="100" zoomScaleSheetLayoutView="115" workbookViewId="0">
      <selection activeCell="A9" sqref="A9"/>
    </sheetView>
  </sheetViews>
  <sheetFormatPr defaultRowHeight="18.75" x14ac:dyDescent="0.4"/>
  <cols>
    <col min="2" max="4" width="9" customWidth="1"/>
    <col min="10" max="10" width="9" customWidth="1"/>
  </cols>
  <sheetData>
    <row r="1" spans="1:12" ht="18.75" customHeight="1" x14ac:dyDescent="0.4">
      <c r="A1" s="23" t="s">
        <v>14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18.75" customHeight="1" x14ac:dyDescent="0.4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2" x14ac:dyDescent="0.4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ht="19.5" thickBot="1" x14ac:dyDescent="0.45">
      <c r="A4" s="3" t="s">
        <v>8</v>
      </c>
      <c r="B4" s="3"/>
      <c r="C4" s="4">
        <f>A7/E7</f>
        <v>0.3119620428370018</v>
      </c>
      <c r="D4" s="40">
        <f>C4-'R7.3'!C4</f>
        <v>1.0256964177163264E-3</v>
      </c>
      <c r="E4" s="40"/>
      <c r="F4" s="1"/>
      <c r="G4" s="1"/>
      <c r="H4" s="1"/>
      <c r="I4" s="1"/>
      <c r="J4" s="1"/>
    </row>
    <row r="5" spans="1:12" ht="20.25" thickTop="1" thickBot="1" x14ac:dyDescent="0.45">
      <c r="A5" s="34" t="s">
        <v>0</v>
      </c>
      <c r="B5" s="41"/>
      <c r="C5" s="35" t="s">
        <v>10</v>
      </c>
      <c r="D5" s="35"/>
      <c r="E5" s="35" t="s">
        <v>1</v>
      </c>
      <c r="F5" s="38"/>
      <c r="G5" s="1"/>
      <c r="H5" s="1"/>
      <c r="I5" s="1"/>
      <c r="J5" s="1"/>
      <c r="K5" s="1"/>
      <c r="L5" s="1"/>
    </row>
    <row r="6" spans="1:12" ht="19.5" thickBot="1" x14ac:dyDescent="0.45">
      <c r="A6" s="36"/>
      <c r="B6" s="42"/>
      <c r="C6" s="37"/>
      <c r="D6" s="37"/>
      <c r="E6" s="37"/>
      <c r="F6" s="39"/>
      <c r="G6" s="1"/>
      <c r="H6" s="1"/>
      <c r="I6" s="1"/>
      <c r="J6" s="1"/>
      <c r="K6" s="1"/>
      <c r="L6" s="1"/>
    </row>
    <row r="7" spans="1:12" x14ac:dyDescent="0.4">
      <c r="A7" s="43">
        <v>48458</v>
      </c>
      <c r="B7" s="44"/>
      <c r="C7" s="47">
        <v>27982</v>
      </c>
      <c r="D7" s="47"/>
      <c r="E7" s="49">
        <v>155333</v>
      </c>
      <c r="F7" s="50"/>
      <c r="G7" s="1"/>
      <c r="H7" s="1"/>
      <c r="I7" s="1"/>
      <c r="J7" s="1"/>
      <c r="K7" s="1"/>
      <c r="L7" s="1"/>
    </row>
    <row r="8" spans="1:12" x14ac:dyDescent="0.4">
      <c r="A8" s="45"/>
      <c r="B8" s="46"/>
      <c r="C8" s="48"/>
      <c r="D8" s="48"/>
      <c r="E8" s="51"/>
      <c r="F8" s="52"/>
      <c r="G8" s="1"/>
      <c r="H8" s="1"/>
      <c r="I8" s="1"/>
      <c r="J8" s="1"/>
      <c r="K8" s="1"/>
      <c r="L8" s="1"/>
    </row>
    <row r="9" spans="1:12" ht="19.5" thickBot="1" x14ac:dyDescent="0.45">
      <c r="A9" s="5" t="s">
        <v>9</v>
      </c>
      <c r="B9" s="7">
        <f>A7-'R7.3'!A7</f>
        <v>25</v>
      </c>
      <c r="C9" s="6" t="s">
        <v>9</v>
      </c>
      <c r="D9" s="7">
        <f>C7-'R7.3'!C7</f>
        <v>38</v>
      </c>
      <c r="E9" s="6" t="s">
        <v>9</v>
      </c>
      <c r="F9" s="7">
        <f>E7-'R7.3'!E7</f>
        <v>-432</v>
      </c>
      <c r="G9" s="2"/>
      <c r="H9" s="2"/>
      <c r="I9" s="2"/>
      <c r="J9" s="1"/>
      <c r="K9" s="1"/>
      <c r="L9" s="1"/>
    </row>
    <row r="10" spans="1:12" ht="19.5" thickTop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ht="19.5" thickBot="1" x14ac:dyDescent="0.45">
      <c r="A11" s="23" t="s">
        <v>7</v>
      </c>
      <c r="B11" s="23"/>
      <c r="C11" s="23"/>
      <c r="D11" s="23"/>
      <c r="E11" s="23"/>
      <c r="F11" s="1"/>
      <c r="G11" s="1"/>
      <c r="H11" s="1"/>
      <c r="I11" s="1"/>
      <c r="J11" s="1"/>
    </row>
    <row r="12" spans="1:12" ht="19.5" thickTop="1" x14ac:dyDescent="0.4">
      <c r="A12" s="24" t="s">
        <v>2</v>
      </c>
      <c r="B12" s="25"/>
      <c r="C12" s="25"/>
      <c r="D12" s="25"/>
      <c r="E12" s="25"/>
      <c r="F12" s="26"/>
      <c r="G12" s="30" t="s">
        <v>3</v>
      </c>
      <c r="H12" s="25"/>
      <c r="I12" s="25"/>
      <c r="J12" s="31"/>
    </row>
    <row r="13" spans="1:12" ht="19.5" thickBot="1" x14ac:dyDescent="0.45">
      <c r="A13" s="27"/>
      <c r="B13" s="28"/>
      <c r="C13" s="28"/>
      <c r="D13" s="28"/>
      <c r="E13" s="28"/>
      <c r="F13" s="29"/>
      <c r="G13" s="32"/>
      <c r="H13" s="28"/>
      <c r="I13" s="28"/>
      <c r="J13" s="33"/>
    </row>
    <row r="14" spans="1:12" ht="20.25" thickTop="1" thickBot="1" x14ac:dyDescent="0.45">
      <c r="A14" s="34" t="s">
        <v>4</v>
      </c>
      <c r="B14" s="35"/>
      <c r="C14" s="35" t="s">
        <v>5</v>
      </c>
      <c r="D14" s="35"/>
      <c r="E14" s="35" t="s">
        <v>6</v>
      </c>
      <c r="F14" s="35"/>
      <c r="G14" s="35" t="s">
        <v>5</v>
      </c>
      <c r="H14" s="35"/>
      <c r="I14" s="35" t="s">
        <v>6</v>
      </c>
      <c r="J14" s="38"/>
    </row>
    <row r="15" spans="1:12" ht="19.5" thickBot="1" x14ac:dyDescent="0.45">
      <c r="A15" s="36"/>
      <c r="B15" s="37"/>
      <c r="C15" s="37"/>
      <c r="D15" s="37"/>
      <c r="E15" s="37"/>
      <c r="F15" s="37"/>
      <c r="G15" s="37"/>
      <c r="H15" s="37"/>
      <c r="I15" s="37"/>
      <c r="J15" s="39"/>
    </row>
    <row r="16" spans="1:12" ht="19.5" thickBot="1" x14ac:dyDescent="0.45">
      <c r="A16" s="11">
        <v>138</v>
      </c>
      <c r="B16" s="12"/>
      <c r="C16" s="15">
        <v>18</v>
      </c>
      <c r="D16" s="12"/>
      <c r="E16" s="15">
        <v>120</v>
      </c>
      <c r="F16" s="12"/>
      <c r="G16" s="17">
        <v>102</v>
      </c>
      <c r="H16" s="18"/>
      <c r="I16" s="17">
        <v>106</v>
      </c>
      <c r="J16" s="21"/>
    </row>
    <row r="17" spans="1:10" x14ac:dyDescent="0.4">
      <c r="A17" s="13"/>
      <c r="B17" s="14"/>
      <c r="C17" s="16"/>
      <c r="D17" s="14"/>
      <c r="E17" s="16"/>
      <c r="F17" s="14"/>
      <c r="G17" s="19"/>
      <c r="H17" s="20"/>
      <c r="I17" s="19"/>
      <c r="J17" s="22"/>
    </row>
    <row r="18" spans="1:10" ht="19.5" thickBot="1" x14ac:dyDescent="0.45">
      <c r="A18" s="5" t="s">
        <v>9</v>
      </c>
      <c r="B18" s="8">
        <f>A16-'R7.3'!A16</f>
        <v>0</v>
      </c>
      <c r="C18" s="6" t="s">
        <v>9</v>
      </c>
      <c r="D18" s="8">
        <f>C16-'R7.3'!C16</f>
        <v>-1</v>
      </c>
      <c r="E18" s="6" t="s">
        <v>9</v>
      </c>
      <c r="F18" s="8">
        <f>E16-'R7.3'!E16</f>
        <v>1</v>
      </c>
      <c r="G18" s="6" t="s">
        <v>9</v>
      </c>
      <c r="H18" s="9">
        <f>G16-'R7.3'!G16</f>
        <v>0</v>
      </c>
      <c r="I18" s="6" t="s">
        <v>9</v>
      </c>
      <c r="J18" s="10">
        <f>I16-'R7.3'!I16</f>
        <v>0</v>
      </c>
    </row>
    <row r="19" spans="1:10" ht="19.5" thickTop="1" x14ac:dyDescent="0.4"/>
  </sheetData>
  <mergeCells count="21">
    <mergeCell ref="A7:B8"/>
    <mergeCell ref="C7:D8"/>
    <mergeCell ref="E7:F8"/>
    <mergeCell ref="A1:J2"/>
    <mergeCell ref="D4:E4"/>
    <mergeCell ref="A5:B6"/>
    <mergeCell ref="C5:D6"/>
    <mergeCell ref="E5:F6"/>
    <mergeCell ref="A11:E11"/>
    <mergeCell ref="A12:F13"/>
    <mergeCell ref="G12:J13"/>
    <mergeCell ref="A14:B15"/>
    <mergeCell ref="C14:D15"/>
    <mergeCell ref="E14:F15"/>
    <mergeCell ref="G14:H15"/>
    <mergeCell ref="I14:J15"/>
    <mergeCell ref="A16:B17"/>
    <mergeCell ref="C16:D17"/>
    <mergeCell ref="E16:F17"/>
    <mergeCell ref="G16:H17"/>
    <mergeCell ref="I16:J17"/>
  </mergeCells>
  <phoneticPr fontId="1"/>
  <pageMargins left="0.7" right="0.7" top="0.75" bottom="0.75" header="0.3" footer="0.3"/>
  <pageSetup paperSize="9" scale="13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view="pageBreakPreview" zoomScale="115" zoomScaleNormal="100" zoomScaleSheetLayoutView="115" workbookViewId="0">
      <selection activeCell="A7" sqref="A7:B8"/>
    </sheetView>
  </sheetViews>
  <sheetFormatPr defaultRowHeight="18.75" x14ac:dyDescent="0.4"/>
  <cols>
    <col min="2" max="4" width="9" customWidth="1"/>
    <col min="10" max="10" width="9" customWidth="1"/>
  </cols>
  <sheetData>
    <row r="1" spans="1:12" ht="18.75" customHeight="1" x14ac:dyDescent="0.4">
      <c r="A1" s="23" t="s">
        <v>13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18.75" customHeight="1" x14ac:dyDescent="0.4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2" x14ac:dyDescent="0.4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ht="19.5" thickBot="1" x14ac:dyDescent="0.45">
      <c r="A4" s="3" t="s">
        <v>8</v>
      </c>
      <c r="B4" s="3"/>
      <c r="C4" s="4">
        <f>A7/E7</f>
        <v>0.31093634641928547</v>
      </c>
      <c r="D4" s="40">
        <f>C4-'R7.2'!C4</f>
        <v>1.4504413578197983E-4</v>
      </c>
      <c r="E4" s="40"/>
      <c r="F4" s="1"/>
      <c r="G4" s="1"/>
      <c r="H4" s="1"/>
      <c r="I4" s="1"/>
      <c r="J4" s="1"/>
    </row>
    <row r="5" spans="1:12" ht="20.25" thickTop="1" thickBot="1" x14ac:dyDescent="0.45">
      <c r="A5" s="34" t="s">
        <v>0</v>
      </c>
      <c r="B5" s="41"/>
      <c r="C5" s="35" t="s">
        <v>10</v>
      </c>
      <c r="D5" s="35"/>
      <c r="E5" s="35" t="s">
        <v>1</v>
      </c>
      <c r="F5" s="38"/>
      <c r="G5" s="1"/>
      <c r="H5" s="1"/>
      <c r="I5" s="1"/>
      <c r="J5" s="1"/>
      <c r="K5" s="1"/>
      <c r="L5" s="1"/>
    </row>
    <row r="6" spans="1:12" ht="19.5" thickBot="1" x14ac:dyDescent="0.45">
      <c r="A6" s="36"/>
      <c r="B6" s="42"/>
      <c r="C6" s="37"/>
      <c r="D6" s="37"/>
      <c r="E6" s="37"/>
      <c r="F6" s="39"/>
      <c r="G6" s="1"/>
      <c r="H6" s="1"/>
      <c r="I6" s="1"/>
      <c r="J6" s="1"/>
      <c r="K6" s="1"/>
      <c r="L6" s="1"/>
    </row>
    <row r="7" spans="1:12" x14ac:dyDescent="0.4">
      <c r="A7" s="43">
        <v>48433</v>
      </c>
      <c r="B7" s="44"/>
      <c r="C7" s="47">
        <v>27944</v>
      </c>
      <c r="D7" s="47"/>
      <c r="E7" s="49">
        <v>155765</v>
      </c>
      <c r="F7" s="50"/>
      <c r="G7" s="1"/>
      <c r="H7" s="1"/>
      <c r="I7" s="1"/>
      <c r="J7" s="1"/>
      <c r="K7" s="1"/>
      <c r="L7" s="1"/>
    </row>
    <row r="8" spans="1:12" x14ac:dyDescent="0.4">
      <c r="A8" s="45"/>
      <c r="B8" s="46"/>
      <c r="C8" s="48"/>
      <c r="D8" s="48"/>
      <c r="E8" s="51"/>
      <c r="F8" s="52"/>
      <c r="G8" s="1"/>
      <c r="H8" s="1"/>
      <c r="I8" s="1"/>
      <c r="J8" s="1"/>
      <c r="K8" s="1"/>
      <c r="L8" s="1"/>
    </row>
    <row r="9" spans="1:12" ht="19.5" thickBot="1" x14ac:dyDescent="0.45">
      <c r="A9" s="5" t="s">
        <v>9</v>
      </c>
      <c r="B9" s="7">
        <f>A7-'R7.2'!A7</f>
        <v>-6</v>
      </c>
      <c r="C9" s="6" t="s">
        <v>9</v>
      </c>
      <c r="D9" s="7">
        <f>C7-'R7.2'!C7</f>
        <v>56</v>
      </c>
      <c r="E9" s="6" t="s">
        <v>9</v>
      </c>
      <c r="F9" s="7">
        <f>E7-'R7.2'!E7</f>
        <v>-92</v>
      </c>
      <c r="G9" s="2"/>
      <c r="H9" s="2"/>
      <c r="I9" s="2"/>
      <c r="J9" s="1"/>
      <c r="K9" s="1"/>
      <c r="L9" s="1"/>
    </row>
    <row r="10" spans="1:12" ht="19.5" thickTop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ht="19.5" thickBot="1" x14ac:dyDescent="0.45">
      <c r="A11" s="23" t="s">
        <v>7</v>
      </c>
      <c r="B11" s="23"/>
      <c r="C11" s="23"/>
      <c r="D11" s="23"/>
      <c r="E11" s="23"/>
      <c r="F11" s="1"/>
      <c r="G11" s="1"/>
      <c r="H11" s="1"/>
      <c r="I11" s="1"/>
      <c r="J11" s="1"/>
    </row>
    <row r="12" spans="1:12" ht="19.5" thickTop="1" x14ac:dyDescent="0.4">
      <c r="A12" s="24" t="s">
        <v>2</v>
      </c>
      <c r="B12" s="25"/>
      <c r="C12" s="25"/>
      <c r="D12" s="25"/>
      <c r="E12" s="25"/>
      <c r="F12" s="26"/>
      <c r="G12" s="30" t="s">
        <v>3</v>
      </c>
      <c r="H12" s="25"/>
      <c r="I12" s="25"/>
      <c r="J12" s="31"/>
    </row>
    <row r="13" spans="1:12" ht="19.5" thickBot="1" x14ac:dyDescent="0.45">
      <c r="A13" s="27"/>
      <c r="B13" s="28"/>
      <c r="C13" s="28"/>
      <c r="D13" s="28"/>
      <c r="E13" s="28"/>
      <c r="F13" s="29"/>
      <c r="G13" s="32"/>
      <c r="H13" s="28"/>
      <c r="I13" s="28"/>
      <c r="J13" s="33"/>
    </row>
    <row r="14" spans="1:12" ht="20.25" thickTop="1" thickBot="1" x14ac:dyDescent="0.45">
      <c r="A14" s="34" t="s">
        <v>4</v>
      </c>
      <c r="B14" s="35"/>
      <c r="C14" s="35" t="s">
        <v>5</v>
      </c>
      <c r="D14" s="35"/>
      <c r="E14" s="35" t="s">
        <v>6</v>
      </c>
      <c r="F14" s="35"/>
      <c r="G14" s="35" t="s">
        <v>5</v>
      </c>
      <c r="H14" s="35"/>
      <c r="I14" s="35" t="s">
        <v>6</v>
      </c>
      <c r="J14" s="38"/>
    </row>
    <row r="15" spans="1:12" ht="19.5" thickBot="1" x14ac:dyDescent="0.45">
      <c r="A15" s="36"/>
      <c r="B15" s="37"/>
      <c r="C15" s="37"/>
      <c r="D15" s="37"/>
      <c r="E15" s="37"/>
      <c r="F15" s="37"/>
      <c r="G15" s="37"/>
      <c r="H15" s="37"/>
      <c r="I15" s="37"/>
      <c r="J15" s="39"/>
    </row>
    <row r="16" spans="1:12" ht="19.5" thickBot="1" x14ac:dyDescent="0.45">
      <c r="A16" s="11">
        <v>138</v>
      </c>
      <c r="B16" s="12"/>
      <c r="C16" s="15">
        <v>19</v>
      </c>
      <c r="D16" s="12"/>
      <c r="E16" s="15">
        <v>119</v>
      </c>
      <c r="F16" s="12"/>
      <c r="G16" s="17">
        <v>102</v>
      </c>
      <c r="H16" s="18"/>
      <c r="I16" s="17">
        <v>106</v>
      </c>
      <c r="J16" s="21"/>
    </row>
    <row r="17" spans="1:10" x14ac:dyDescent="0.4">
      <c r="A17" s="13"/>
      <c r="B17" s="14"/>
      <c r="C17" s="16"/>
      <c r="D17" s="14"/>
      <c r="E17" s="16"/>
      <c r="F17" s="14"/>
      <c r="G17" s="19"/>
      <c r="H17" s="20"/>
      <c r="I17" s="19"/>
      <c r="J17" s="22"/>
    </row>
    <row r="18" spans="1:10" ht="19.5" thickBot="1" x14ac:dyDescent="0.45">
      <c r="A18" s="5" t="s">
        <v>9</v>
      </c>
      <c r="B18" s="8">
        <f>A16-'R7.2'!A16</f>
        <v>-4</v>
      </c>
      <c r="C18" s="6" t="s">
        <v>9</v>
      </c>
      <c r="D18" s="8">
        <f>C16-'R7.2'!C16</f>
        <v>1</v>
      </c>
      <c r="E18" s="6" t="s">
        <v>9</v>
      </c>
      <c r="F18" s="8">
        <f>E16-'R7.2'!E16</f>
        <v>-5</v>
      </c>
      <c r="G18" s="6" t="s">
        <v>9</v>
      </c>
      <c r="H18" s="9">
        <f>G16-'R7.2'!G16</f>
        <v>-1</v>
      </c>
      <c r="I18" s="6" t="s">
        <v>9</v>
      </c>
      <c r="J18" s="10">
        <f>I16-'R7.2'!I16</f>
        <v>0</v>
      </c>
    </row>
    <row r="19" spans="1:10" ht="19.5" thickTop="1" x14ac:dyDescent="0.4"/>
  </sheetData>
  <mergeCells count="21">
    <mergeCell ref="A16:B17"/>
    <mergeCell ref="C16:D17"/>
    <mergeCell ref="E16:F17"/>
    <mergeCell ref="G16:H17"/>
    <mergeCell ref="I16:J17"/>
    <mergeCell ref="A11:E11"/>
    <mergeCell ref="A12:F13"/>
    <mergeCell ref="G12:J13"/>
    <mergeCell ref="A14:B15"/>
    <mergeCell ref="C14:D15"/>
    <mergeCell ref="E14:F15"/>
    <mergeCell ref="G14:H15"/>
    <mergeCell ref="I14:J15"/>
    <mergeCell ref="A7:B8"/>
    <mergeCell ref="C7:D8"/>
    <mergeCell ref="E7:F8"/>
    <mergeCell ref="A1:J2"/>
    <mergeCell ref="D4:E4"/>
    <mergeCell ref="A5:B6"/>
    <mergeCell ref="C5:D6"/>
    <mergeCell ref="E5:F6"/>
  </mergeCells>
  <phoneticPr fontId="1"/>
  <pageMargins left="0.7" right="0.7" top="0.75" bottom="0.75" header="0.3" footer="0.3"/>
  <pageSetup paperSize="9" scale="13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view="pageBreakPreview" zoomScale="115" zoomScaleNormal="100" zoomScaleSheetLayoutView="115" workbookViewId="0">
      <selection activeCell="F4" sqref="F4"/>
    </sheetView>
  </sheetViews>
  <sheetFormatPr defaultRowHeight="18.75" x14ac:dyDescent="0.4"/>
  <cols>
    <col min="2" max="4" width="9" customWidth="1"/>
    <col min="10" max="10" width="9" customWidth="1"/>
  </cols>
  <sheetData>
    <row r="1" spans="1:12" ht="18.75" customHeight="1" x14ac:dyDescent="0.4">
      <c r="A1" s="23" t="s">
        <v>12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18.75" customHeight="1" x14ac:dyDescent="0.4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2" x14ac:dyDescent="0.4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ht="19.5" thickBot="1" x14ac:dyDescent="0.45">
      <c r="A4" s="3" t="s">
        <v>8</v>
      </c>
      <c r="B4" s="3"/>
      <c r="C4" s="4">
        <f>A7/E7</f>
        <v>0.31079130228350349</v>
      </c>
      <c r="D4" s="40">
        <f>C4-'R7.1'!C4</f>
        <v>2.4049664854519648E-4</v>
      </c>
      <c r="E4" s="40"/>
      <c r="F4" s="1"/>
      <c r="G4" s="1"/>
      <c r="H4" s="1"/>
      <c r="I4" s="1"/>
      <c r="J4" s="1"/>
    </row>
    <row r="5" spans="1:12" ht="20.25" thickTop="1" thickBot="1" x14ac:dyDescent="0.45">
      <c r="A5" s="34" t="s">
        <v>0</v>
      </c>
      <c r="B5" s="41"/>
      <c r="C5" s="35" t="s">
        <v>10</v>
      </c>
      <c r="D5" s="35"/>
      <c r="E5" s="35" t="s">
        <v>1</v>
      </c>
      <c r="F5" s="38"/>
      <c r="G5" s="1"/>
      <c r="H5" s="1"/>
      <c r="I5" s="1"/>
      <c r="J5" s="1"/>
      <c r="K5" s="1"/>
      <c r="L5" s="1"/>
    </row>
    <row r="6" spans="1:12" ht="19.5" thickBot="1" x14ac:dyDescent="0.45">
      <c r="A6" s="36"/>
      <c r="B6" s="42"/>
      <c r="C6" s="37"/>
      <c r="D6" s="37"/>
      <c r="E6" s="37"/>
      <c r="F6" s="39"/>
      <c r="G6" s="1"/>
      <c r="H6" s="1"/>
      <c r="I6" s="1"/>
      <c r="J6" s="1"/>
      <c r="K6" s="1"/>
      <c r="L6" s="1"/>
    </row>
    <row r="7" spans="1:12" x14ac:dyDescent="0.4">
      <c r="A7" s="43">
        <v>48439</v>
      </c>
      <c r="B7" s="44"/>
      <c r="C7" s="47">
        <v>27888</v>
      </c>
      <c r="D7" s="47"/>
      <c r="E7" s="49">
        <v>155857</v>
      </c>
      <c r="F7" s="50"/>
      <c r="G7" s="1"/>
      <c r="H7" s="1"/>
      <c r="I7" s="1"/>
      <c r="J7" s="1"/>
      <c r="K7" s="1"/>
      <c r="L7" s="1"/>
    </row>
    <row r="8" spans="1:12" x14ac:dyDescent="0.4">
      <c r="A8" s="45"/>
      <c r="B8" s="46"/>
      <c r="C8" s="48"/>
      <c r="D8" s="48"/>
      <c r="E8" s="51"/>
      <c r="F8" s="52"/>
      <c r="G8" s="1"/>
      <c r="H8" s="1"/>
      <c r="I8" s="1"/>
      <c r="J8" s="1"/>
      <c r="K8" s="1"/>
      <c r="L8" s="1"/>
    </row>
    <row r="9" spans="1:12" ht="19.5" thickBot="1" x14ac:dyDescent="0.45">
      <c r="A9" s="5" t="s">
        <v>9</v>
      </c>
      <c r="B9" s="7">
        <f>A7-'R7.1'!A7</f>
        <v>-15</v>
      </c>
      <c r="C9" s="6" t="s">
        <v>9</v>
      </c>
      <c r="D9" s="7">
        <f>C7-'R7.1'!C7</f>
        <v>63</v>
      </c>
      <c r="E9" s="6" t="s">
        <v>9</v>
      </c>
      <c r="F9" s="7">
        <f>E7-'R7.1'!E7</f>
        <v>-169</v>
      </c>
      <c r="G9" s="2"/>
      <c r="H9" s="2"/>
      <c r="I9" s="2"/>
      <c r="J9" s="1"/>
      <c r="K9" s="1"/>
      <c r="L9" s="1"/>
    </row>
    <row r="10" spans="1:12" ht="19.5" thickTop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ht="19.5" thickBot="1" x14ac:dyDescent="0.45">
      <c r="A11" s="23" t="s">
        <v>7</v>
      </c>
      <c r="B11" s="23"/>
      <c r="C11" s="23"/>
      <c r="D11" s="23"/>
      <c r="E11" s="23"/>
      <c r="F11" s="1"/>
      <c r="G11" s="1"/>
      <c r="H11" s="1"/>
      <c r="I11" s="1"/>
      <c r="J11" s="1"/>
    </row>
    <row r="12" spans="1:12" ht="19.5" thickTop="1" x14ac:dyDescent="0.4">
      <c r="A12" s="24" t="s">
        <v>2</v>
      </c>
      <c r="B12" s="25"/>
      <c r="C12" s="25"/>
      <c r="D12" s="25"/>
      <c r="E12" s="25"/>
      <c r="F12" s="26"/>
      <c r="G12" s="30" t="s">
        <v>3</v>
      </c>
      <c r="H12" s="25"/>
      <c r="I12" s="25"/>
      <c r="J12" s="31"/>
    </row>
    <row r="13" spans="1:12" ht="19.5" thickBot="1" x14ac:dyDescent="0.45">
      <c r="A13" s="27"/>
      <c r="B13" s="28"/>
      <c r="C13" s="28"/>
      <c r="D13" s="28"/>
      <c r="E13" s="28"/>
      <c r="F13" s="29"/>
      <c r="G13" s="32"/>
      <c r="H13" s="28"/>
      <c r="I13" s="28"/>
      <c r="J13" s="33"/>
    </row>
    <row r="14" spans="1:12" ht="20.25" thickTop="1" thickBot="1" x14ac:dyDescent="0.45">
      <c r="A14" s="34" t="s">
        <v>4</v>
      </c>
      <c r="B14" s="35"/>
      <c r="C14" s="35" t="s">
        <v>5</v>
      </c>
      <c r="D14" s="35"/>
      <c r="E14" s="35" t="s">
        <v>6</v>
      </c>
      <c r="F14" s="35"/>
      <c r="G14" s="35" t="s">
        <v>5</v>
      </c>
      <c r="H14" s="35"/>
      <c r="I14" s="35" t="s">
        <v>6</v>
      </c>
      <c r="J14" s="38"/>
    </row>
    <row r="15" spans="1:12" ht="19.5" thickBot="1" x14ac:dyDescent="0.45">
      <c r="A15" s="36"/>
      <c r="B15" s="37"/>
      <c r="C15" s="37"/>
      <c r="D15" s="37"/>
      <c r="E15" s="37"/>
      <c r="F15" s="37"/>
      <c r="G15" s="37"/>
      <c r="H15" s="37"/>
      <c r="I15" s="37"/>
      <c r="J15" s="39"/>
    </row>
    <row r="16" spans="1:12" ht="19.5" thickBot="1" x14ac:dyDescent="0.45">
      <c r="A16" s="11">
        <v>142</v>
      </c>
      <c r="B16" s="12"/>
      <c r="C16" s="15">
        <v>18</v>
      </c>
      <c r="D16" s="12"/>
      <c r="E16" s="15">
        <v>124</v>
      </c>
      <c r="F16" s="12"/>
      <c r="G16" s="17">
        <v>103</v>
      </c>
      <c r="H16" s="18"/>
      <c r="I16" s="17">
        <v>106</v>
      </c>
      <c r="J16" s="21"/>
    </row>
    <row r="17" spans="1:10" x14ac:dyDescent="0.4">
      <c r="A17" s="13"/>
      <c r="B17" s="14"/>
      <c r="C17" s="16"/>
      <c r="D17" s="14"/>
      <c r="E17" s="16"/>
      <c r="F17" s="14"/>
      <c r="G17" s="19"/>
      <c r="H17" s="20"/>
      <c r="I17" s="19"/>
      <c r="J17" s="22"/>
    </row>
    <row r="18" spans="1:10" ht="19.5" thickBot="1" x14ac:dyDescent="0.45">
      <c r="A18" s="5" t="s">
        <v>9</v>
      </c>
      <c r="B18" s="8">
        <f>A16-'R7.1'!A16</f>
        <v>4</v>
      </c>
      <c r="C18" s="6" t="s">
        <v>9</v>
      </c>
      <c r="D18" s="8">
        <f>C16-'R7.1'!C16</f>
        <v>4</v>
      </c>
      <c r="E18" s="6" t="s">
        <v>9</v>
      </c>
      <c r="F18" s="8">
        <f>E16-'R7.1'!E16</f>
        <v>0</v>
      </c>
      <c r="G18" s="6" t="s">
        <v>9</v>
      </c>
      <c r="H18" s="9" t="e">
        <f>G16-#REF!</f>
        <v>#REF!</v>
      </c>
      <c r="I18" s="6" t="s">
        <v>9</v>
      </c>
      <c r="J18" s="10" t="e">
        <f>I16-#REF!</f>
        <v>#REF!</v>
      </c>
    </row>
    <row r="19" spans="1:10" ht="19.5" thickTop="1" x14ac:dyDescent="0.4"/>
  </sheetData>
  <mergeCells count="21">
    <mergeCell ref="A16:B17"/>
    <mergeCell ref="C16:D17"/>
    <mergeCell ref="E16:F17"/>
    <mergeCell ref="G16:H17"/>
    <mergeCell ref="I16:J17"/>
    <mergeCell ref="A11:E11"/>
    <mergeCell ref="A12:F13"/>
    <mergeCell ref="G12:J13"/>
    <mergeCell ref="A14:B15"/>
    <mergeCell ref="C14:D15"/>
    <mergeCell ref="E14:F15"/>
    <mergeCell ref="G14:H15"/>
    <mergeCell ref="I14:J15"/>
    <mergeCell ref="A7:B8"/>
    <mergeCell ref="C7:D8"/>
    <mergeCell ref="E7:F8"/>
    <mergeCell ref="A1:J2"/>
    <mergeCell ref="D4:E4"/>
    <mergeCell ref="A5:B6"/>
    <mergeCell ref="C5:D6"/>
    <mergeCell ref="E5:F6"/>
  </mergeCells>
  <phoneticPr fontId="1"/>
  <pageMargins left="0.7" right="0.7" top="0.75" bottom="0.75" header="0.3" footer="0.3"/>
  <pageSetup paperSize="9" scale="13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view="pageBreakPreview" zoomScale="115" zoomScaleNormal="100" zoomScaleSheetLayoutView="115" workbookViewId="0">
      <selection activeCell="F18" sqref="F18"/>
    </sheetView>
  </sheetViews>
  <sheetFormatPr defaultRowHeight="18.75" x14ac:dyDescent="0.4"/>
  <cols>
    <col min="2" max="4" width="9" customWidth="1"/>
    <col min="10" max="10" width="9" customWidth="1"/>
  </cols>
  <sheetData>
    <row r="1" spans="1:12" ht="18.75" customHeight="1" x14ac:dyDescent="0.4">
      <c r="A1" s="23" t="s">
        <v>11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18.75" customHeight="1" x14ac:dyDescent="0.4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2" x14ac:dyDescent="0.4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ht="19.5" thickBot="1" x14ac:dyDescent="0.45">
      <c r="A4" s="3" t="s">
        <v>8</v>
      </c>
      <c r="B4" s="3"/>
      <c r="C4" s="4">
        <f>A7/E7</f>
        <v>0.31055080563495829</v>
      </c>
      <c r="D4" s="40" t="e">
        <f>C4-#REF!</f>
        <v>#REF!</v>
      </c>
      <c r="E4" s="40"/>
      <c r="F4" s="1"/>
      <c r="G4" s="1"/>
      <c r="H4" s="1"/>
      <c r="I4" s="1"/>
      <c r="J4" s="1"/>
    </row>
    <row r="5" spans="1:12" ht="20.25" thickTop="1" thickBot="1" x14ac:dyDescent="0.45">
      <c r="A5" s="34" t="s">
        <v>0</v>
      </c>
      <c r="B5" s="41"/>
      <c r="C5" s="35" t="s">
        <v>10</v>
      </c>
      <c r="D5" s="35"/>
      <c r="E5" s="35" t="s">
        <v>1</v>
      </c>
      <c r="F5" s="38"/>
      <c r="G5" s="1"/>
      <c r="H5" s="1"/>
      <c r="I5" s="1"/>
      <c r="J5" s="1"/>
      <c r="K5" s="1"/>
      <c r="L5" s="1"/>
    </row>
    <row r="6" spans="1:12" ht="19.5" thickBot="1" x14ac:dyDescent="0.45">
      <c r="A6" s="36"/>
      <c r="B6" s="42"/>
      <c r="C6" s="37"/>
      <c r="D6" s="37"/>
      <c r="E6" s="37"/>
      <c r="F6" s="39"/>
      <c r="G6" s="1"/>
      <c r="H6" s="1"/>
      <c r="I6" s="1"/>
      <c r="J6" s="1"/>
      <c r="K6" s="1"/>
      <c r="L6" s="1"/>
    </row>
    <row r="7" spans="1:12" x14ac:dyDescent="0.4">
      <c r="A7" s="43">
        <v>48454</v>
      </c>
      <c r="B7" s="44"/>
      <c r="C7" s="47">
        <v>27825</v>
      </c>
      <c r="D7" s="47"/>
      <c r="E7" s="49">
        <v>156026</v>
      </c>
      <c r="F7" s="50"/>
      <c r="G7" s="1"/>
      <c r="H7" s="1"/>
      <c r="I7" s="1"/>
      <c r="J7" s="1"/>
      <c r="K7" s="1"/>
      <c r="L7" s="1"/>
    </row>
    <row r="8" spans="1:12" x14ac:dyDescent="0.4">
      <c r="A8" s="45"/>
      <c r="B8" s="46"/>
      <c r="C8" s="48"/>
      <c r="D8" s="48"/>
      <c r="E8" s="51"/>
      <c r="F8" s="52"/>
      <c r="G8" s="1"/>
      <c r="H8" s="1"/>
      <c r="I8" s="1"/>
      <c r="J8" s="1"/>
      <c r="K8" s="1"/>
      <c r="L8" s="1"/>
    </row>
    <row r="9" spans="1:12" ht="19.5" thickBot="1" x14ac:dyDescent="0.45">
      <c r="A9" s="5" t="s">
        <v>9</v>
      </c>
      <c r="B9" s="7" t="e">
        <f>A7-#REF!</f>
        <v>#REF!</v>
      </c>
      <c r="C9" s="6" t="s">
        <v>9</v>
      </c>
      <c r="D9" s="7" t="e">
        <f>C7-#REF!</f>
        <v>#REF!</v>
      </c>
      <c r="E9" s="6" t="s">
        <v>9</v>
      </c>
      <c r="F9" s="7" t="e">
        <f>E7-#REF!</f>
        <v>#REF!</v>
      </c>
      <c r="G9" s="2"/>
      <c r="H9" s="2"/>
      <c r="I9" s="2"/>
      <c r="J9" s="1"/>
      <c r="K9" s="1"/>
      <c r="L9" s="1"/>
    </row>
    <row r="10" spans="1:12" ht="19.5" thickTop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ht="19.5" thickBot="1" x14ac:dyDescent="0.45">
      <c r="A11" s="23" t="s">
        <v>7</v>
      </c>
      <c r="B11" s="23"/>
      <c r="C11" s="23"/>
      <c r="D11" s="23"/>
      <c r="E11" s="23"/>
      <c r="F11" s="1"/>
      <c r="G11" s="1"/>
      <c r="H11" s="1"/>
      <c r="I11" s="1"/>
      <c r="J11" s="1"/>
    </row>
    <row r="12" spans="1:12" ht="19.5" thickTop="1" x14ac:dyDescent="0.4">
      <c r="A12" s="24" t="s">
        <v>2</v>
      </c>
      <c r="B12" s="25"/>
      <c r="C12" s="25"/>
      <c r="D12" s="25"/>
      <c r="E12" s="25"/>
      <c r="F12" s="26"/>
      <c r="G12" s="30" t="s">
        <v>3</v>
      </c>
      <c r="H12" s="25"/>
      <c r="I12" s="25"/>
      <c r="J12" s="31"/>
    </row>
    <row r="13" spans="1:12" ht="19.5" thickBot="1" x14ac:dyDescent="0.45">
      <c r="A13" s="27"/>
      <c r="B13" s="28"/>
      <c r="C13" s="28"/>
      <c r="D13" s="28"/>
      <c r="E13" s="28"/>
      <c r="F13" s="29"/>
      <c r="G13" s="32"/>
      <c r="H13" s="28"/>
      <c r="I13" s="28"/>
      <c r="J13" s="33"/>
    </row>
    <row r="14" spans="1:12" ht="20.25" thickTop="1" thickBot="1" x14ac:dyDescent="0.45">
      <c r="A14" s="34" t="s">
        <v>4</v>
      </c>
      <c r="B14" s="35"/>
      <c r="C14" s="35" t="s">
        <v>5</v>
      </c>
      <c r="D14" s="35"/>
      <c r="E14" s="35" t="s">
        <v>6</v>
      </c>
      <c r="F14" s="35"/>
      <c r="G14" s="35" t="s">
        <v>5</v>
      </c>
      <c r="H14" s="35"/>
      <c r="I14" s="35" t="s">
        <v>6</v>
      </c>
      <c r="J14" s="38"/>
    </row>
    <row r="15" spans="1:12" ht="19.5" thickBot="1" x14ac:dyDescent="0.45">
      <c r="A15" s="36"/>
      <c r="B15" s="37"/>
      <c r="C15" s="37"/>
      <c r="D15" s="37"/>
      <c r="E15" s="37"/>
      <c r="F15" s="37"/>
      <c r="G15" s="37"/>
      <c r="H15" s="37"/>
      <c r="I15" s="37"/>
      <c r="J15" s="39"/>
    </row>
    <row r="16" spans="1:12" ht="19.5" thickBot="1" x14ac:dyDescent="0.45">
      <c r="A16" s="11">
        <v>138</v>
      </c>
      <c r="B16" s="12"/>
      <c r="C16" s="15">
        <v>14</v>
      </c>
      <c r="D16" s="12"/>
      <c r="E16" s="15">
        <v>124</v>
      </c>
      <c r="F16" s="12"/>
      <c r="G16" s="17">
        <v>103</v>
      </c>
      <c r="H16" s="18"/>
      <c r="I16" s="17">
        <v>106</v>
      </c>
      <c r="J16" s="21"/>
    </row>
    <row r="17" spans="1:10" x14ac:dyDescent="0.4">
      <c r="A17" s="13"/>
      <c r="B17" s="14"/>
      <c r="C17" s="16"/>
      <c r="D17" s="14"/>
      <c r="E17" s="16"/>
      <c r="F17" s="14"/>
      <c r="G17" s="19"/>
      <c r="H17" s="20"/>
      <c r="I17" s="19"/>
      <c r="J17" s="22"/>
    </row>
    <row r="18" spans="1:10" ht="19.5" thickBot="1" x14ac:dyDescent="0.45">
      <c r="A18" s="5" t="s">
        <v>9</v>
      </c>
      <c r="B18" s="8" t="e">
        <f>A16-#REF!</f>
        <v>#REF!</v>
      </c>
      <c r="C18" s="6" t="s">
        <v>9</v>
      </c>
      <c r="D18" s="8" t="e">
        <f>C16-#REF!</f>
        <v>#REF!</v>
      </c>
      <c r="E18" s="6" t="s">
        <v>9</v>
      </c>
      <c r="F18" s="8" t="e">
        <f>E16-#REF!</f>
        <v>#REF!</v>
      </c>
      <c r="G18" s="6" t="s">
        <v>9</v>
      </c>
      <c r="H18" s="9" t="e">
        <f>G16-#REF!</f>
        <v>#REF!</v>
      </c>
      <c r="I18" s="6" t="s">
        <v>9</v>
      </c>
      <c r="J18" s="10" t="e">
        <f>I16-#REF!</f>
        <v>#REF!</v>
      </c>
    </row>
    <row r="19" spans="1:10" ht="19.5" thickTop="1" x14ac:dyDescent="0.4"/>
  </sheetData>
  <mergeCells count="21">
    <mergeCell ref="A7:B8"/>
    <mergeCell ref="C7:D8"/>
    <mergeCell ref="E7:F8"/>
    <mergeCell ref="A1:J2"/>
    <mergeCell ref="D4:E4"/>
    <mergeCell ref="A5:B6"/>
    <mergeCell ref="C5:D6"/>
    <mergeCell ref="E5:F6"/>
    <mergeCell ref="A11:E11"/>
    <mergeCell ref="A12:F13"/>
    <mergeCell ref="G12:J13"/>
    <mergeCell ref="A14:B15"/>
    <mergeCell ref="C14:D15"/>
    <mergeCell ref="E14:F15"/>
    <mergeCell ref="G14:H15"/>
    <mergeCell ref="I14:J15"/>
    <mergeCell ref="A16:B17"/>
    <mergeCell ref="C16:D17"/>
    <mergeCell ref="E16:F17"/>
    <mergeCell ref="G16:H17"/>
    <mergeCell ref="I16:J17"/>
  </mergeCells>
  <phoneticPr fontId="1"/>
  <pageMargins left="0.7" right="0.7" top="0.75" bottom="0.75" header="0.3" footer="0.3"/>
  <pageSetup paperSize="9" scale="1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R7.9</vt:lpstr>
      <vt:lpstr>R7.8</vt:lpstr>
      <vt:lpstr>R7.7</vt:lpstr>
      <vt:lpstr>R7.6</vt:lpstr>
      <vt:lpstr>R7.5</vt:lpstr>
      <vt:lpstr>R7.4 </vt:lpstr>
      <vt:lpstr>R7.3</vt:lpstr>
      <vt:lpstr>R7.2</vt:lpstr>
      <vt:lpstr>R7.1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2025-08-15T00:04:51Z</cp:lastPrinted>
  <dcterms:created xsi:type="dcterms:W3CDTF">2021-11-16T09:45:57Z</dcterms:created>
  <dcterms:modified xsi:type="dcterms:W3CDTF">2025-09-12T03:56:03Z</dcterms:modified>
</cp:coreProperties>
</file>