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126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E10" i="1"/>
  <c r="F10" i="1" s="1"/>
  <c r="D10" i="1"/>
  <c r="C10" i="1"/>
  <c r="B10" i="1"/>
</calcChain>
</file>

<file path=xl/sharedStrings.xml><?xml version="1.0" encoding="utf-8"?>
<sst xmlns="http://schemas.openxmlformats.org/spreadsheetml/2006/main" count="27" uniqueCount="27">
  <si>
    <t>１５．観光・文化</t>
    <rPh sb="3" eb="5">
      <t>カンコウ</t>
    </rPh>
    <rPh sb="6" eb="8">
      <t>ブンカ</t>
    </rPh>
    <phoneticPr fontId="4"/>
  </si>
  <si>
    <t>１５－７　豪商のまち松阪観光交流センター入館者の状況</t>
    <rPh sb="5" eb="7">
      <t>ゴウショウ</t>
    </rPh>
    <rPh sb="10" eb="12">
      <t>マツサカ</t>
    </rPh>
    <rPh sb="12" eb="14">
      <t>カンコウ</t>
    </rPh>
    <rPh sb="14" eb="16">
      <t>コウリュウ</t>
    </rPh>
    <rPh sb="20" eb="23">
      <t>ニュウカンシャ</t>
    </rPh>
    <rPh sb="24" eb="26">
      <t>ジョウキョウ</t>
    </rPh>
    <phoneticPr fontId="4"/>
  </si>
  <si>
    <t>単位：日、人</t>
    <rPh sb="0" eb="2">
      <t>タンイ</t>
    </rPh>
    <rPh sb="3" eb="4">
      <t>ヒ</t>
    </rPh>
    <rPh sb="5" eb="6">
      <t>ニン</t>
    </rPh>
    <phoneticPr fontId="4"/>
  </si>
  <si>
    <t>開館日数</t>
    <phoneticPr fontId="4"/>
  </si>
  <si>
    <t>入館者</t>
    <rPh sb="0" eb="3">
      <t>ニュウカンシャ</t>
    </rPh>
    <phoneticPr fontId="4"/>
  </si>
  <si>
    <t>総数</t>
    <rPh sb="0" eb="2">
      <t>ソウスウ</t>
    </rPh>
    <phoneticPr fontId="4"/>
  </si>
  <si>
    <t>1日平均</t>
    <rPh sb="1" eb="2">
      <t>ニチ</t>
    </rPh>
    <phoneticPr fontId="4"/>
  </si>
  <si>
    <t>外国人</t>
    <rPh sb="0" eb="2">
      <t>ガイコク</t>
    </rPh>
    <rPh sb="2" eb="3">
      <t>ジン</t>
    </rPh>
    <phoneticPr fontId="4"/>
  </si>
  <si>
    <t>外国人
1日平均</t>
    <rPh sb="0" eb="2">
      <t>ガイコク</t>
    </rPh>
    <rPh sb="2" eb="3">
      <t>ジン</t>
    </rPh>
    <rPh sb="5" eb="6">
      <t>ニチ</t>
    </rPh>
    <rPh sb="6" eb="8">
      <t>ヘイキン</t>
    </rPh>
    <phoneticPr fontId="4"/>
  </si>
  <si>
    <t>　令和元年度</t>
    <rPh sb="1" eb="5">
      <t>レイワガンネン</t>
    </rPh>
    <rPh sb="5" eb="6">
      <t>ド</t>
    </rPh>
    <phoneticPr fontId="1"/>
  </si>
  <si>
    <t>　令和2年度</t>
    <rPh sb="1" eb="3">
      <t>レイワ</t>
    </rPh>
    <rPh sb="4" eb="6">
      <t>ネンド</t>
    </rPh>
    <phoneticPr fontId="4"/>
  </si>
  <si>
    <t>　令和3年度</t>
    <rPh sb="1" eb="3">
      <t>レイワ</t>
    </rPh>
    <rPh sb="4" eb="6">
      <t>ネンド</t>
    </rPh>
    <phoneticPr fontId="4"/>
  </si>
  <si>
    <t>　令和4年度</t>
    <rPh sb="1" eb="3">
      <t>レイワ</t>
    </rPh>
    <rPh sb="4" eb="6">
      <t>ネンド</t>
    </rPh>
    <phoneticPr fontId="4"/>
  </si>
  <si>
    <t>　令和5年度</t>
    <rPh sb="1" eb="3">
      <t>レイワ</t>
    </rPh>
    <rPh sb="4" eb="6">
      <t>ネンド</t>
    </rPh>
    <phoneticPr fontId="4"/>
  </si>
  <si>
    <t>　　令和5年　 4月　</t>
    <rPh sb="2" eb="4">
      <t>レイワ</t>
    </rPh>
    <rPh sb="5" eb="6">
      <t>ネン</t>
    </rPh>
    <rPh sb="9" eb="10">
      <t>ガツ</t>
    </rPh>
    <phoneticPr fontId="4"/>
  </si>
  <si>
    <t>　　令和5年　 5月　</t>
    <rPh sb="2" eb="4">
      <t>レイワ</t>
    </rPh>
    <rPh sb="5" eb="6">
      <t>ネン</t>
    </rPh>
    <rPh sb="6" eb="7">
      <t>ヘイネン</t>
    </rPh>
    <rPh sb="9" eb="10">
      <t>ガツ</t>
    </rPh>
    <phoneticPr fontId="4"/>
  </si>
  <si>
    <t>　　令和5年　 6月　</t>
    <rPh sb="2" eb="4">
      <t>レイワ</t>
    </rPh>
    <rPh sb="5" eb="6">
      <t>ネン</t>
    </rPh>
    <rPh sb="9" eb="10">
      <t>ガツ</t>
    </rPh>
    <phoneticPr fontId="4"/>
  </si>
  <si>
    <t>　　令和5年　 7月　</t>
    <rPh sb="2" eb="4">
      <t>レイワ</t>
    </rPh>
    <rPh sb="5" eb="6">
      <t>ネン</t>
    </rPh>
    <rPh sb="9" eb="10">
      <t>ガツ</t>
    </rPh>
    <phoneticPr fontId="4"/>
  </si>
  <si>
    <t>　　令和5年　 8月　</t>
    <rPh sb="2" eb="4">
      <t>レイワ</t>
    </rPh>
    <rPh sb="5" eb="6">
      <t>ネン</t>
    </rPh>
    <rPh sb="9" eb="10">
      <t>ガツ</t>
    </rPh>
    <phoneticPr fontId="4"/>
  </si>
  <si>
    <t>　　令和5年　 9月　</t>
    <rPh sb="2" eb="4">
      <t>レイワ</t>
    </rPh>
    <rPh sb="5" eb="6">
      <t>ネン</t>
    </rPh>
    <rPh sb="9" eb="10">
      <t>ガツ</t>
    </rPh>
    <phoneticPr fontId="4"/>
  </si>
  <si>
    <t>　　令和5年　10月　</t>
    <rPh sb="2" eb="4">
      <t>レイワ</t>
    </rPh>
    <rPh sb="5" eb="6">
      <t>ネン</t>
    </rPh>
    <rPh sb="9" eb="10">
      <t>ガツ</t>
    </rPh>
    <phoneticPr fontId="4"/>
  </si>
  <si>
    <t>　　令和5年　11月　</t>
    <rPh sb="2" eb="4">
      <t>レイワ</t>
    </rPh>
    <rPh sb="5" eb="6">
      <t>ネン</t>
    </rPh>
    <rPh sb="9" eb="10">
      <t>ガツ</t>
    </rPh>
    <phoneticPr fontId="4"/>
  </si>
  <si>
    <t>　　令和5年　12月　</t>
    <rPh sb="2" eb="4">
      <t>レイワ</t>
    </rPh>
    <rPh sb="5" eb="6">
      <t>ネン</t>
    </rPh>
    <rPh sb="9" eb="10">
      <t>ガツ</t>
    </rPh>
    <phoneticPr fontId="4"/>
  </si>
  <si>
    <t>　　令和6年　 1月　</t>
    <rPh sb="2" eb="4">
      <t>レイワ</t>
    </rPh>
    <rPh sb="5" eb="6">
      <t>ネン</t>
    </rPh>
    <rPh sb="9" eb="10">
      <t>ガツ</t>
    </rPh>
    <phoneticPr fontId="4"/>
  </si>
  <si>
    <t>　　令和6年　 2月　</t>
    <rPh sb="2" eb="4">
      <t>レイワ</t>
    </rPh>
    <rPh sb="5" eb="6">
      <t>ネン</t>
    </rPh>
    <rPh sb="6" eb="7">
      <t>ヘイネン</t>
    </rPh>
    <rPh sb="9" eb="10">
      <t>ガツ</t>
    </rPh>
    <phoneticPr fontId="4"/>
  </si>
  <si>
    <t>　　令和6年　 3月　</t>
    <rPh sb="2" eb="4">
      <t>レイワ</t>
    </rPh>
    <rPh sb="5" eb="6">
      <t>ネン</t>
    </rPh>
    <rPh sb="6" eb="7">
      <t>ヘイネン</t>
    </rPh>
    <rPh sb="9" eb="10">
      <t>ガツ</t>
    </rPh>
    <phoneticPr fontId="4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</si>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</sst>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_ ;&quot;△&quot;#,##0.0_ ;&quot;－&quot;_ ;@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wrapText="1" shrinkToFi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9" xfId="2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left" vertical="center"/>
    </xf>
    <xf numFmtId="176" fontId="5" fillId="0" borderId="12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7" fontId="5" fillId="0" borderId="13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_16.観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3"/>
  <sheetViews>
    <sheetView showGridLines="0" tabSelected="1" workbookViewId="0"/>
  </sheetViews>
  <sheetFormatPr defaultColWidth="10.625" defaultRowHeight="19.5" customHeight="1" x14ac:dyDescent="0.4"/>
  <cols>
    <col min="1" max="1" width="16.625" style="2" customWidth="1"/>
    <col min="2" max="6" width="13.375" style="2" customWidth="1"/>
    <col min="7" max="16384" width="10.625" style="2"/>
  </cols>
  <sheetData>
    <row r="1" spans="1:6" ht="19.5" customHeight="1" x14ac:dyDescent="0.4">
      <c r="A1" s="1" t="s">
        <v>0</v>
      </c>
      <c r="F1" s="1">
        <v>126</v>
      </c>
    </row>
    <row r="3" spans="1:6" ht="19.5" customHeight="1" thickBot="1" x14ac:dyDescent="0.45">
      <c r="A3" s="3" t="s">
        <v>1</v>
      </c>
      <c r="F3" s="4" t="s">
        <v>2</v>
      </c>
    </row>
    <row r="4" spans="1:6" ht="19.5" customHeight="1" x14ac:dyDescent="0.4">
      <c r="A4" s="5"/>
      <c r="B4" s="6" t="s">
        <v>3</v>
      </c>
      <c r="C4" s="7" t="s">
        <v>4</v>
      </c>
      <c r="D4" s="8"/>
      <c r="E4" s="8"/>
      <c r="F4" s="8"/>
    </row>
    <row r="5" spans="1:6" s="14" customFormat="1" ht="22.5" customHeight="1" x14ac:dyDescent="0.4">
      <c r="A5" s="9"/>
      <c r="B5" s="10"/>
      <c r="C5" s="11" t="s">
        <v>5</v>
      </c>
      <c r="D5" s="12" t="s">
        <v>6</v>
      </c>
      <c r="E5" s="12" t="s">
        <v>7</v>
      </c>
      <c r="F5" s="13" t="s">
        <v>8</v>
      </c>
    </row>
    <row r="6" spans="1:6" ht="19.5" customHeight="1" x14ac:dyDescent="0.4">
      <c r="A6" s="15" t="s">
        <v>9</v>
      </c>
      <c r="B6" s="16">
        <v>358</v>
      </c>
      <c r="C6" s="17">
        <v>44670</v>
      </c>
      <c r="D6" s="17">
        <v>125</v>
      </c>
      <c r="E6" s="17">
        <v>453</v>
      </c>
      <c r="F6" s="18">
        <v>1.3</v>
      </c>
    </row>
    <row r="7" spans="1:6" ht="19.5" customHeight="1" x14ac:dyDescent="0.4">
      <c r="A7" s="15" t="s">
        <v>10</v>
      </c>
      <c r="B7" s="16">
        <v>342</v>
      </c>
      <c r="C7" s="17">
        <v>20919</v>
      </c>
      <c r="D7" s="17">
        <v>61.16</v>
      </c>
      <c r="E7" s="17">
        <v>12</v>
      </c>
      <c r="F7" s="18">
        <v>3.32E-2</v>
      </c>
    </row>
    <row r="8" spans="1:6" ht="19.5" customHeight="1" x14ac:dyDescent="0.4">
      <c r="A8" s="15" t="s">
        <v>11</v>
      </c>
      <c r="B8" s="16">
        <v>361</v>
      </c>
      <c r="C8" s="17">
        <v>21052</v>
      </c>
      <c r="D8" s="17">
        <v>58.315789473684212</v>
      </c>
      <c r="E8" s="17">
        <v>9</v>
      </c>
      <c r="F8" s="18">
        <v>2.4930747922437674E-2</v>
      </c>
    </row>
    <row r="9" spans="1:6" ht="19.5" customHeight="1" x14ac:dyDescent="0.4">
      <c r="A9" s="15" t="s">
        <v>12</v>
      </c>
      <c r="B9" s="16">
        <v>361</v>
      </c>
      <c r="C9" s="17">
        <v>27834</v>
      </c>
      <c r="D9" s="17">
        <v>77.10249307479225</v>
      </c>
      <c r="E9" s="17">
        <v>62</v>
      </c>
      <c r="F9" s="18">
        <v>0.17174515235457063</v>
      </c>
    </row>
    <row r="10" spans="1:6" ht="19.5" customHeight="1" x14ac:dyDescent="0.4">
      <c r="A10" s="15" t="s">
        <v>13</v>
      </c>
      <c r="B10" s="16">
        <f>SUM(B11:B22)</f>
        <v>362</v>
      </c>
      <c r="C10" s="17">
        <f>SUM(C11:C22)</f>
        <v>30908</v>
      </c>
      <c r="D10" s="17">
        <f>C10/B10</f>
        <v>85.381215469613267</v>
      </c>
      <c r="E10" s="17">
        <f>SUM(E11:E22)</f>
        <v>390</v>
      </c>
      <c r="F10" s="18">
        <f>E10/B10</f>
        <v>1.0773480662983426</v>
      </c>
    </row>
    <row r="11" spans="1:6" ht="19.5" customHeight="1" x14ac:dyDescent="0.4">
      <c r="A11" s="15" t="s">
        <v>14</v>
      </c>
      <c r="B11" s="19">
        <v>30</v>
      </c>
      <c r="C11" s="17">
        <v>2181</v>
      </c>
      <c r="D11" s="17">
        <f>C11/B11</f>
        <v>72.7</v>
      </c>
      <c r="E11" s="17">
        <v>21</v>
      </c>
      <c r="F11" s="18">
        <f t="shared" ref="F11:F22" si="0">E11/B11</f>
        <v>0.7</v>
      </c>
    </row>
    <row r="12" spans="1:6" ht="19.5" customHeight="1" x14ac:dyDescent="0.4">
      <c r="A12" s="15" t="s">
        <v>15</v>
      </c>
      <c r="B12" s="19">
        <v>31</v>
      </c>
      <c r="C12" s="17">
        <v>2786</v>
      </c>
      <c r="D12" s="17">
        <f t="shared" ref="D12:D22" si="1">C12/B12</f>
        <v>89.870967741935488</v>
      </c>
      <c r="E12" s="17">
        <v>27</v>
      </c>
      <c r="F12" s="18">
        <f t="shared" si="0"/>
        <v>0.87096774193548387</v>
      </c>
    </row>
    <row r="13" spans="1:6" ht="19.5" customHeight="1" x14ac:dyDescent="0.4">
      <c r="A13" s="15" t="s">
        <v>16</v>
      </c>
      <c r="B13" s="19">
        <v>30</v>
      </c>
      <c r="C13" s="17">
        <v>2108</v>
      </c>
      <c r="D13" s="17">
        <f t="shared" si="1"/>
        <v>70.266666666666666</v>
      </c>
      <c r="E13" s="17">
        <v>14</v>
      </c>
      <c r="F13" s="18">
        <f t="shared" si="0"/>
        <v>0.46666666666666667</v>
      </c>
    </row>
    <row r="14" spans="1:6" ht="19.5" customHeight="1" x14ac:dyDescent="0.4">
      <c r="A14" s="15" t="s">
        <v>17</v>
      </c>
      <c r="B14" s="19">
        <v>31</v>
      </c>
      <c r="C14" s="17">
        <v>1838</v>
      </c>
      <c r="D14" s="17">
        <f t="shared" si="1"/>
        <v>59.29032258064516</v>
      </c>
      <c r="E14" s="17">
        <v>31</v>
      </c>
      <c r="F14" s="18">
        <f t="shared" si="0"/>
        <v>1</v>
      </c>
    </row>
    <row r="15" spans="1:6" ht="19.5" customHeight="1" x14ac:dyDescent="0.4">
      <c r="A15" s="15" t="s">
        <v>18</v>
      </c>
      <c r="B15" s="19">
        <v>31</v>
      </c>
      <c r="C15" s="17">
        <v>1908</v>
      </c>
      <c r="D15" s="17">
        <f t="shared" si="1"/>
        <v>61.548387096774192</v>
      </c>
      <c r="E15" s="17">
        <v>16</v>
      </c>
      <c r="F15" s="18">
        <f t="shared" si="0"/>
        <v>0.5161290322580645</v>
      </c>
    </row>
    <row r="16" spans="1:6" ht="19.5" customHeight="1" x14ac:dyDescent="0.4">
      <c r="A16" s="15" t="s">
        <v>19</v>
      </c>
      <c r="B16" s="19">
        <v>30</v>
      </c>
      <c r="C16" s="17">
        <v>2059</v>
      </c>
      <c r="D16" s="17">
        <f t="shared" si="1"/>
        <v>68.63333333333334</v>
      </c>
      <c r="E16" s="17">
        <v>81</v>
      </c>
      <c r="F16" s="18">
        <f t="shared" si="0"/>
        <v>2.7</v>
      </c>
    </row>
    <row r="17" spans="1:6" ht="19.5" customHeight="1" x14ac:dyDescent="0.4">
      <c r="A17" s="15" t="s">
        <v>20</v>
      </c>
      <c r="B17" s="19">
        <v>31</v>
      </c>
      <c r="C17" s="17">
        <v>3323</v>
      </c>
      <c r="D17" s="17">
        <f t="shared" si="1"/>
        <v>107.19354838709677</v>
      </c>
      <c r="E17" s="17">
        <v>24</v>
      </c>
      <c r="F17" s="18">
        <f t="shared" si="0"/>
        <v>0.77419354838709675</v>
      </c>
    </row>
    <row r="18" spans="1:6" ht="19.5" customHeight="1" x14ac:dyDescent="0.4">
      <c r="A18" s="15" t="s">
        <v>21</v>
      </c>
      <c r="B18" s="19">
        <v>30</v>
      </c>
      <c r="C18" s="17">
        <v>4834</v>
      </c>
      <c r="D18" s="17">
        <f t="shared" si="1"/>
        <v>161.13333333333333</v>
      </c>
      <c r="E18" s="17">
        <v>36</v>
      </c>
      <c r="F18" s="18">
        <f t="shared" si="0"/>
        <v>1.2</v>
      </c>
    </row>
    <row r="19" spans="1:6" ht="19.5" customHeight="1" x14ac:dyDescent="0.4">
      <c r="A19" s="15" t="s">
        <v>22</v>
      </c>
      <c r="B19" s="19">
        <v>29</v>
      </c>
      <c r="C19" s="17">
        <v>1981</v>
      </c>
      <c r="D19" s="17">
        <f t="shared" si="1"/>
        <v>68.310344827586206</v>
      </c>
      <c r="E19" s="17">
        <v>21</v>
      </c>
      <c r="F19" s="18">
        <f t="shared" si="0"/>
        <v>0.72413793103448276</v>
      </c>
    </row>
    <row r="20" spans="1:6" ht="19.5" customHeight="1" x14ac:dyDescent="0.4">
      <c r="A20" s="15" t="s">
        <v>23</v>
      </c>
      <c r="B20" s="19">
        <v>29</v>
      </c>
      <c r="C20" s="17">
        <v>2045</v>
      </c>
      <c r="D20" s="17">
        <f t="shared" si="1"/>
        <v>70.517241379310349</v>
      </c>
      <c r="E20" s="17">
        <v>20</v>
      </c>
      <c r="F20" s="18">
        <f t="shared" si="0"/>
        <v>0.68965517241379315</v>
      </c>
    </row>
    <row r="21" spans="1:6" ht="19.5" customHeight="1" x14ac:dyDescent="0.4">
      <c r="A21" s="15" t="s">
        <v>24</v>
      </c>
      <c r="B21" s="19">
        <v>29</v>
      </c>
      <c r="C21" s="17">
        <v>2596</v>
      </c>
      <c r="D21" s="17">
        <f t="shared" si="1"/>
        <v>89.517241379310349</v>
      </c>
      <c r="E21" s="17">
        <v>19</v>
      </c>
      <c r="F21" s="18">
        <f t="shared" si="0"/>
        <v>0.65517241379310343</v>
      </c>
    </row>
    <row r="22" spans="1:6" ht="19.5" customHeight="1" thickBot="1" x14ac:dyDescent="0.45">
      <c r="A22" s="20" t="s">
        <v>25</v>
      </c>
      <c r="B22" s="21">
        <v>31</v>
      </c>
      <c r="C22" s="22">
        <v>3249</v>
      </c>
      <c r="D22" s="22">
        <f t="shared" si="1"/>
        <v>104.80645161290323</v>
      </c>
      <c r="E22" s="22">
        <v>80</v>
      </c>
      <c r="F22" s="23">
        <f t="shared" si="0"/>
        <v>2.5806451612903225</v>
      </c>
    </row>
    <row r="23" spans="1:6" ht="19.5" customHeight="1" x14ac:dyDescent="0.4">
      <c r="A23" s="24" t="s">
        <v>26</v>
      </c>
    </row>
  </sheetData>
  <mergeCells count="2">
    <mergeCell ref="B4:B5"/>
    <mergeCell ref="C4:F4"/>
  </mergeCells>
  <phoneticPr fontId="3"/>
  <pageMargins left="0.98425196850393704" right="0.98425196850393704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2025-01-31T00:37:29Z</dcterms:created>
  <dcterms:modified xsi:type="dcterms:W3CDTF">2025-01-31T00:37:39Z</dcterms:modified>
</cp:coreProperties>
</file>