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mmortal\flsrv\部署別\農水振興課\農業係専用\農振一般(除外、軽変、特管等)\軽微変更　事務関連\6年11月締め\"/>
    </mc:Choice>
  </mc:AlternateContent>
  <bookViews>
    <workbookView xWindow="0" yWindow="0" windowWidth="28800" windowHeight="11175" activeTab="1"/>
  </bookViews>
  <sheets>
    <sheet name="用途変更 (2)" sheetId="2" r:id="rId1"/>
    <sheet name="用途変更" sheetId="1" r:id="rId2"/>
  </sheets>
  <externalReferences>
    <externalReference r:id="rId3"/>
    <externalReference r:id="rId4"/>
  </externalReferences>
  <definedNames>
    <definedName name="_xlnm.Print_Titles" localSheetId="1">用途変更!$1:$4</definedName>
    <definedName name="_xlnm.Print_Titles" localSheetId="0">'用途変更 (2)'!$1:$4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2" l="1"/>
  <c r="J16" i="2"/>
  <c r="K15" i="2"/>
  <c r="J15" i="2"/>
  <c r="K14" i="2"/>
  <c r="J14" i="2"/>
  <c r="K13" i="2"/>
  <c r="J13" i="2"/>
  <c r="J7" i="2" s="1"/>
  <c r="K16" i="1" l="1"/>
  <c r="J16" i="1"/>
  <c r="K15" i="1"/>
  <c r="J15" i="1"/>
  <c r="K14" i="1"/>
  <c r="J14" i="1"/>
  <c r="K13" i="1"/>
  <c r="J13" i="1"/>
  <c r="J7" i="1" s="1"/>
</calcChain>
</file>

<file path=xl/sharedStrings.xml><?xml version="1.0" encoding="utf-8"?>
<sst xmlns="http://schemas.openxmlformats.org/spreadsheetml/2006/main" count="135" uniqueCount="83">
  <si>
    <t>飯南管内農用地区域変更箇所一覧</t>
    <rPh sb="0" eb="2">
      <t>イイナン</t>
    </rPh>
    <rPh sb="2" eb="4">
      <t>カンナイ</t>
    </rPh>
    <rPh sb="4" eb="7">
      <t>ノウヨウチ</t>
    </rPh>
    <rPh sb="7" eb="9">
      <t>クイキ</t>
    </rPh>
    <rPh sb="9" eb="11">
      <t>ヘンコウ</t>
    </rPh>
    <rPh sb="11" eb="13">
      <t>カショ</t>
    </rPh>
    <rPh sb="13" eb="15">
      <t>イチラン</t>
    </rPh>
    <phoneticPr fontId="4"/>
  </si>
  <si>
    <t>申出締切日　：　令和６年１１月末</t>
    <rPh sb="0" eb="2">
      <t>モウシデ</t>
    </rPh>
    <rPh sb="2" eb="5">
      <t>シメキリビ</t>
    </rPh>
    <rPh sb="8" eb="9">
      <t>レイ</t>
    </rPh>
    <rPh sb="9" eb="10">
      <t>ワ</t>
    </rPh>
    <rPh sb="11" eb="12">
      <t>ネン</t>
    </rPh>
    <rPh sb="14" eb="15">
      <t>ツキ</t>
    </rPh>
    <phoneticPr fontId="4"/>
  </si>
  <si>
    <t>管内区分</t>
    <rPh sb="0" eb="2">
      <t>カンナイ</t>
    </rPh>
    <rPh sb="2" eb="4">
      <t>クブン</t>
    </rPh>
    <phoneticPr fontId="4"/>
  </si>
  <si>
    <t>番号</t>
    <rPh sb="0" eb="2">
      <t>バンゴウ</t>
    </rPh>
    <phoneticPr fontId="4"/>
  </si>
  <si>
    <t>地区記号
区域番号</t>
    <rPh sb="0" eb="2">
      <t>チク</t>
    </rPh>
    <rPh sb="2" eb="3">
      <t>キ</t>
    </rPh>
    <rPh sb="3" eb="4">
      <t>ゴウ</t>
    </rPh>
    <rPh sb="5" eb="7">
      <t>クイキ</t>
    </rPh>
    <rPh sb="7" eb="9">
      <t>バンゴウ</t>
    </rPh>
    <phoneticPr fontId="4"/>
  </si>
  <si>
    <t>編入
除外
の別</t>
    <rPh sb="0" eb="2">
      <t>ヘンニュウ</t>
    </rPh>
    <rPh sb="3" eb="5">
      <t>ジョガイ</t>
    </rPh>
    <rPh sb="7" eb="8">
      <t>ベツ</t>
    </rPh>
    <phoneticPr fontId="4"/>
  </si>
  <si>
    <t>用途
区分
の別</t>
    <rPh sb="0" eb="2">
      <t>ヨウト</t>
    </rPh>
    <rPh sb="3" eb="5">
      <t>クブン</t>
    </rPh>
    <rPh sb="7" eb="8">
      <t>ベツ</t>
    </rPh>
    <phoneticPr fontId="4"/>
  </si>
  <si>
    <t>申出物件</t>
    <rPh sb="0" eb="2">
      <t>モウシデ</t>
    </rPh>
    <rPh sb="2" eb="4">
      <t>ブッケン</t>
    </rPh>
    <phoneticPr fontId="4"/>
  </si>
  <si>
    <t>変更理由</t>
    <rPh sb="0" eb="2">
      <t>ヘンコウ</t>
    </rPh>
    <rPh sb="2" eb="4">
      <t>リユウ</t>
    </rPh>
    <phoneticPr fontId="4"/>
  </si>
  <si>
    <t>※１
都市計画
区分</t>
    <rPh sb="3" eb="5">
      <t>トシ</t>
    </rPh>
    <rPh sb="5" eb="7">
      <t>ケイカク</t>
    </rPh>
    <rPh sb="8" eb="10">
      <t>クブン</t>
    </rPh>
    <phoneticPr fontId="4"/>
  </si>
  <si>
    <t>土地
改良区
意見</t>
    <rPh sb="0" eb="2">
      <t>トチ</t>
    </rPh>
    <rPh sb="3" eb="5">
      <t>カイリョウ</t>
    </rPh>
    <rPh sb="5" eb="6">
      <t>ク</t>
    </rPh>
    <rPh sb="7" eb="8">
      <t>イ</t>
    </rPh>
    <rPh sb="8" eb="9">
      <t>ケン</t>
    </rPh>
    <phoneticPr fontId="4"/>
  </si>
  <si>
    <t>自治会長
水利
承諾</t>
    <rPh sb="0" eb="2">
      <t>ジチ</t>
    </rPh>
    <rPh sb="2" eb="4">
      <t>カイチョウ</t>
    </rPh>
    <rPh sb="5" eb="7">
      <t>スイリ</t>
    </rPh>
    <rPh sb="8" eb="10">
      <t>ショウダク</t>
    </rPh>
    <phoneticPr fontId="4"/>
  </si>
  <si>
    <t>隣地
承諾</t>
    <rPh sb="0" eb="2">
      <t>リンチ</t>
    </rPh>
    <rPh sb="3" eb="5">
      <t>ショウダク</t>
    </rPh>
    <phoneticPr fontId="4"/>
  </si>
  <si>
    <t>※２
農地
区分</t>
    <rPh sb="3" eb="5">
      <t>ノウチ</t>
    </rPh>
    <rPh sb="6" eb="8">
      <t>クブン</t>
    </rPh>
    <phoneticPr fontId="4"/>
  </si>
  <si>
    <t>農用地
区分</t>
    <rPh sb="0" eb="3">
      <t>ノウヨウチ</t>
    </rPh>
    <rPh sb="4" eb="6">
      <t>クブン</t>
    </rPh>
    <phoneticPr fontId="4"/>
  </si>
  <si>
    <t>町名</t>
    <rPh sb="0" eb="2">
      <t>チョウメイ</t>
    </rPh>
    <phoneticPr fontId="4"/>
  </si>
  <si>
    <t>字名</t>
    <rPh sb="0" eb="1">
      <t>ジ</t>
    </rPh>
    <rPh sb="1" eb="2">
      <t>メイ</t>
    </rPh>
    <phoneticPr fontId="4"/>
  </si>
  <si>
    <t>地番</t>
    <rPh sb="0" eb="1">
      <t>チ</t>
    </rPh>
    <rPh sb="1" eb="2">
      <t>バン</t>
    </rPh>
    <phoneticPr fontId="4"/>
  </si>
  <si>
    <t>地目</t>
    <rPh sb="0" eb="2">
      <t>チモク</t>
    </rPh>
    <phoneticPr fontId="4"/>
  </si>
  <si>
    <r>
      <t>地積（m</t>
    </r>
    <r>
      <rPr>
        <b/>
        <vertAlign val="superscript"/>
        <sz val="11"/>
        <color indexed="8"/>
        <rFont val="BIZ UDゴシック"/>
        <family val="3"/>
        <charset val="128"/>
      </rPr>
      <t>2</t>
    </r>
    <r>
      <rPr>
        <b/>
        <sz val="11"/>
        <color indexed="8"/>
        <rFont val="BIZ UDゴシック"/>
        <family val="3"/>
        <charset val="128"/>
      </rPr>
      <t>）</t>
    </r>
    <rPh sb="0" eb="2">
      <t>チセキ</t>
    </rPh>
    <phoneticPr fontId="4"/>
  </si>
  <si>
    <t>飯南管内</t>
    <rPh sb="0" eb="2">
      <t>イイナン</t>
    </rPh>
    <rPh sb="2" eb="4">
      <t>カンナイ</t>
    </rPh>
    <phoneticPr fontId="4"/>
  </si>
  <si>
    <t>１</t>
    <phoneticPr fontId="4"/>
  </si>
  <si>
    <t>Ｂ</t>
    <phoneticPr fontId="4"/>
  </si>
  <si>
    <t>用途変更</t>
    <rPh sb="0" eb="4">
      <t>ヨウトヘンコウ</t>
    </rPh>
    <phoneticPr fontId="4"/>
  </si>
  <si>
    <t>農用</t>
    <rPh sb="0" eb="1">
      <t>ノウ</t>
    </rPh>
    <rPh sb="1" eb="2">
      <t>ヨウ</t>
    </rPh>
    <phoneticPr fontId="4"/>
  </si>
  <si>
    <t>飯南町深野</t>
    <rPh sb="0" eb="3">
      <t>イイナンチョウ</t>
    </rPh>
    <rPh sb="3" eb="5">
      <t>フカノ</t>
    </rPh>
    <phoneticPr fontId="3"/>
  </si>
  <si>
    <t>廣</t>
    <rPh sb="0" eb="1">
      <t>ヒロ</t>
    </rPh>
    <phoneticPr fontId="3"/>
  </si>
  <si>
    <t>1797番2</t>
    <rPh sb="4" eb="5">
      <t>バン</t>
    </rPh>
    <phoneticPr fontId="3"/>
  </si>
  <si>
    <t>畑</t>
    <rPh sb="0" eb="1">
      <t>ハタケ</t>
    </rPh>
    <phoneticPr fontId="3"/>
  </si>
  <si>
    <t>632の内120</t>
    <rPh sb="4" eb="5">
      <t>ウチ</t>
    </rPh>
    <phoneticPr fontId="3"/>
  </si>
  <si>
    <t>農業用倉庫</t>
    <rPh sb="0" eb="5">
      <t>ノウギョウヨウソウコ</t>
    </rPh>
    <phoneticPr fontId="3"/>
  </si>
  <si>
    <t>他</t>
    <rPh sb="0" eb="1">
      <t>タ</t>
    </rPh>
    <phoneticPr fontId="3"/>
  </si>
  <si>
    <t>―</t>
    <phoneticPr fontId="3"/>
  </si>
  <si>
    <t>○</t>
    <phoneticPr fontId="3"/>
  </si>
  <si>
    <t>乙</t>
    <rPh sb="0" eb="1">
      <t>オツ</t>
    </rPh>
    <phoneticPr fontId="3"/>
  </si>
  <si>
    <t>二種</t>
    <rPh sb="0" eb="1">
      <t>ニ</t>
    </rPh>
    <rPh sb="1" eb="2">
      <t>シュ</t>
    </rPh>
    <phoneticPr fontId="3"/>
  </si>
  <si>
    <t>２</t>
    <phoneticPr fontId="4"/>
  </si>
  <si>
    <t>飯南町横野</t>
    <rPh sb="0" eb="3">
      <t>イイナンチョウ</t>
    </rPh>
    <rPh sb="3" eb="5">
      <t>ヨコノ</t>
    </rPh>
    <phoneticPr fontId="3"/>
  </si>
  <si>
    <t>西川原</t>
    <rPh sb="0" eb="2">
      <t>ニシカワ</t>
    </rPh>
    <rPh sb="2" eb="3">
      <t>ハラ</t>
    </rPh>
    <phoneticPr fontId="3"/>
  </si>
  <si>
    <t>983番1</t>
    <rPh sb="3" eb="4">
      <t>バン</t>
    </rPh>
    <phoneticPr fontId="3"/>
  </si>
  <si>
    <t>田</t>
    <rPh sb="0" eb="1">
      <t>タ</t>
    </rPh>
    <phoneticPr fontId="3"/>
  </si>
  <si>
    <t>964の内134.9</t>
    <rPh sb="4" eb="5">
      <t>ウチ</t>
    </rPh>
    <phoneticPr fontId="3"/>
  </si>
  <si>
    <t>○</t>
    <phoneticPr fontId="3"/>
  </si>
  <si>
    <t>ー</t>
    <phoneticPr fontId="3"/>
  </si>
  <si>
    <t>合計</t>
    <rPh sb="0" eb="2">
      <t>ゴウケイ</t>
    </rPh>
    <phoneticPr fontId="4"/>
  </si>
  <si>
    <t>市建築部署と協議済</t>
    <phoneticPr fontId="3"/>
  </si>
  <si>
    <t>飯南管内農用地区域変更面積合計表</t>
    <rPh sb="0" eb="2">
      <t>イイナン</t>
    </rPh>
    <rPh sb="2" eb="4">
      <t>カンナイ</t>
    </rPh>
    <rPh sb="4" eb="7">
      <t>ノウヨウチ</t>
    </rPh>
    <rPh sb="7" eb="9">
      <t>クイキ</t>
    </rPh>
    <rPh sb="9" eb="11">
      <t>ヘンコウ</t>
    </rPh>
    <rPh sb="11" eb="13">
      <t>メンセキ</t>
    </rPh>
    <rPh sb="13" eb="15">
      <t>ゴウケイ</t>
    </rPh>
    <rPh sb="15" eb="16">
      <t>ヒョウ</t>
    </rPh>
    <phoneticPr fontId="4"/>
  </si>
  <si>
    <t>編入面積</t>
    <rPh sb="0" eb="2">
      <t>ヘンニュウ</t>
    </rPh>
    <rPh sb="2" eb="4">
      <t>メンセキ</t>
    </rPh>
    <phoneticPr fontId="4"/>
  </si>
  <si>
    <t>用途変更面積</t>
    <rPh sb="0" eb="2">
      <t>ヨウト</t>
    </rPh>
    <rPh sb="2" eb="4">
      <t>ヘンコウ</t>
    </rPh>
    <rPh sb="4" eb="6">
      <t>メンセキ</t>
    </rPh>
    <phoneticPr fontId="4"/>
  </si>
  <si>
    <t>　※１　都市計画区分　…　調（市街化調整区域）　他（都市計画区域外）</t>
    <rPh sb="4" eb="6">
      <t>トシ</t>
    </rPh>
    <rPh sb="6" eb="8">
      <t>ケイカク</t>
    </rPh>
    <rPh sb="8" eb="10">
      <t>クブン</t>
    </rPh>
    <rPh sb="13" eb="14">
      <t>チョウ</t>
    </rPh>
    <rPh sb="15" eb="16">
      <t>シ</t>
    </rPh>
    <rPh sb="16" eb="17">
      <t>マチ</t>
    </rPh>
    <rPh sb="17" eb="18">
      <t>カ</t>
    </rPh>
    <rPh sb="18" eb="20">
      <t>チョウセイ</t>
    </rPh>
    <rPh sb="20" eb="22">
      <t>クイキ</t>
    </rPh>
    <rPh sb="24" eb="25">
      <t>ホカ</t>
    </rPh>
    <rPh sb="26" eb="28">
      <t>トシ</t>
    </rPh>
    <rPh sb="28" eb="30">
      <t>ケイカク</t>
    </rPh>
    <rPh sb="30" eb="32">
      <t>クイキ</t>
    </rPh>
    <rPh sb="32" eb="33">
      <t>ガイ</t>
    </rPh>
    <phoneticPr fontId="4"/>
  </si>
  <si>
    <t>田</t>
    <rPh sb="0" eb="1">
      <t>タ</t>
    </rPh>
    <phoneticPr fontId="4"/>
  </si>
  <si>
    <t>　　　　　　　　　　　　　未（都市計画区域内の未線引き）</t>
    <rPh sb="13" eb="14">
      <t>ミ</t>
    </rPh>
    <rPh sb="15" eb="17">
      <t>トシ</t>
    </rPh>
    <rPh sb="17" eb="19">
      <t>ケイカク</t>
    </rPh>
    <rPh sb="19" eb="22">
      <t>クイキナイ</t>
    </rPh>
    <rPh sb="23" eb="24">
      <t>ミ</t>
    </rPh>
    <rPh sb="24" eb="26">
      <t>センビ</t>
    </rPh>
    <phoneticPr fontId="4"/>
  </si>
  <si>
    <t>畑</t>
    <rPh sb="0" eb="1">
      <t>ハタケ</t>
    </rPh>
    <phoneticPr fontId="4"/>
  </si>
  <si>
    <t>　※２　農地区分　…　甲（　甲種農地　：　ほ場整備地　）</t>
    <phoneticPr fontId="4"/>
  </si>
  <si>
    <t>その他</t>
    <rPh sb="2" eb="3">
      <t>タ</t>
    </rPh>
    <phoneticPr fontId="4"/>
  </si>
  <si>
    <t>　　　　　　　　　　　乙（　乙種農地　：　その他農地　）</t>
    <rPh sb="11" eb="12">
      <t>オツ</t>
    </rPh>
    <rPh sb="14" eb="15">
      <t>オツ</t>
    </rPh>
    <rPh sb="15" eb="16">
      <t>シュ</t>
    </rPh>
    <rPh sb="16" eb="17">
      <t>ノウ</t>
    </rPh>
    <rPh sb="17" eb="18">
      <t>チ</t>
    </rPh>
    <rPh sb="23" eb="24">
      <t>タ</t>
    </rPh>
    <rPh sb="24" eb="25">
      <t>ノウ</t>
    </rPh>
    <rPh sb="25" eb="26">
      <t>チ</t>
    </rPh>
    <phoneticPr fontId="4"/>
  </si>
  <si>
    <t>本庁管内農用地区域変更箇所一覧</t>
    <rPh sb="0" eb="2">
      <t>ホンチョウ</t>
    </rPh>
    <rPh sb="2" eb="4">
      <t>カンナイ</t>
    </rPh>
    <rPh sb="4" eb="7">
      <t>ノウヨウチ</t>
    </rPh>
    <rPh sb="7" eb="9">
      <t>クイキ</t>
    </rPh>
    <rPh sb="9" eb="11">
      <t>ヘンコウ</t>
    </rPh>
    <rPh sb="11" eb="13">
      <t>カショ</t>
    </rPh>
    <rPh sb="13" eb="15">
      <t>イチラン</t>
    </rPh>
    <phoneticPr fontId="4"/>
  </si>
  <si>
    <t>申出締切日　：　令和6年11月末</t>
    <rPh sb="0" eb="2">
      <t>モウシデ</t>
    </rPh>
    <rPh sb="2" eb="5">
      <t>シメキリビ</t>
    </rPh>
    <rPh sb="8" eb="9">
      <t>レイ</t>
    </rPh>
    <rPh sb="9" eb="10">
      <t>ワ</t>
    </rPh>
    <rPh sb="11" eb="12">
      <t>ネン</t>
    </rPh>
    <rPh sb="14" eb="15">
      <t>ガツ</t>
    </rPh>
    <phoneticPr fontId="4"/>
  </si>
  <si>
    <t>本庁管内</t>
    <rPh sb="0" eb="2">
      <t>ホンチョウ</t>
    </rPh>
    <rPh sb="2" eb="4">
      <t>カンナイ</t>
    </rPh>
    <phoneticPr fontId="4"/>
  </si>
  <si>
    <t>１</t>
    <phoneticPr fontId="3"/>
  </si>
  <si>
    <t>Ａ</t>
    <phoneticPr fontId="4"/>
  </si>
  <si>
    <t>八重田町</t>
    <rPh sb="0" eb="3">
      <t>ヤエダ</t>
    </rPh>
    <rPh sb="3" eb="4">
      <t>チョウ</t>
    </rPh>
    <phoneticPr fontId="3"/>
  </si>
  <si>
    <t>門前</t>
    <rPh sb="0" eb="2">
      <t>モンゼン</t>
    </rPh>
    <phoneticPr fontId="3"/>
  </si>
  <si>
    <t>1048番1</t>
    <rPh sb="4" eb="5">
      <t>バン</t>
    </rPh>
    <phoneticPr fontId="3"/>
  </si>
  <si>
    <t>297の内55</t>
    <rPh sb="4" eb="5">
      <t>ウチ</t>
    </rPh>
    <phoneticPr fontId="3"/>
  </si>
  <si>
    <t>農業用資材置き場</t>
    <rPh sb="0" eb="2">
      <t>ノウギョウ</t>
    </rPh>
    <rPh sb="2" eb="3">
      <t>ヨウ</t>
    </rPh>
    <rPh sb="3" eb="5">
      <t>シザイ</t>
    </rPh>
    <rPh sb="5" eb="6">
      <t>オ</t>
    </rPh>
    <rPh sb="7" eb="8">
      <t>バ</t>
    </rPh>
    <phoneticPr fontId="3"/>
  </si>
  <si>
    <t>調</t>
    <rPh sb="0" eb="1">
      <t>チョウ</t>
    </rPh>
    <phoneticPr fontId="3"/>
  </si>
  <si>
    <t>―</t>
    <phoneticPr fontId="3"/>
  </si>
  <si>
    <t>○</t>
    <phoneticPr fontId="3"/>
  </si>
  <si>
    <t>〇</t>
    <phoneticPr fontId="3"/>
  </si>
  <si>
    <t>一種</t>
    <rPh sb="0" eb="2">
      <t>イッシュ</t>
    </rPh>
    <phoneticPr fontId="3"/>
  </si>
  <si>
    <t>２</t>
    <phoneticPr fontId="3"/>
  </si>
  <si>
    <t>Ａ</t>
    <phoneticPr fontId="4"/>
  </si>
  <si>
    <t>下林</t>
    <rPh sb="0" eb="2">
      <t>シモバヤシ</t>
    </rPh>
    <phoneticPr fontId="3"/>
  </si>
  <si>
    <t>2015番1</t>
    <rPh sb="4" eb="5">
      <t>バン</t>
    </rPh>
    <phoneticPr fontId="3"/>
  </si>
  <si>
    <t>農業用倉庫及び農機置き場兼駐車場</t>
    <rPh sb="0" eb="3">
      <t>ノウギョウヨウ</t>
    </rPh>
    <rPh sb="3" eb="5">
      <t>ソウコ</t>
    </rPh>
    <rPh sb="5" eb="6">
      <t>オヨ</t>
    </rPh>
    <rPh sb="7" eb="9">
      <t>ノウキ</t>
    </rPh>
    <rPh sb="9" eb="10">
      <t>オ</t>
    </rPh>
    <rPh sb="11" eb="12">
      <t>バ</t>
    </rPh>
    <rPh sb="12" eb="13">
      <t>ケン</t>
    </rPh>
    <rPh sb="13" eb="16">
      <t>チュウシャジョウ</t>
    </rPh>
    <phoneticPr fontId="3"/>
  </si>
  <si>
    <t>―</t>
    <phoneticPr fontId="3"/>
  </si>
  <si>
    <t>○</t>
    <phoneticPr fontId="3"/>
  </si>
  <si>
    <t>〇</t>
    <phoneticPr fontId="3"/>
  </si>
  <si>
    <t>甲</t>
    <rPh sb="0" eb="1">
      <t>コウ</t>
    </rPh>
    <phoneticPr fontId="3"/>
  </si>
  <si>
    <t>＾</t>
    <phoneticPr fontId="3"/>
  </si>
  <si>
    <t>本庁管内農用地区域変更面積合計表</t>
    <rPh sb="0" eb="2">
      <t>ホンチョウ</t>
    </rPh>
    <rPh sb="2" eb="4">
      <t>カンナイ</t>
    </rPh>
    <rPh sb="4" eb="7">
      <t>ノウヨウチ</t>
    </rPh>
    <rPh sb="7" eb="9">
      <t>クイキ</t>
    </rPh>
    <rPh sb="9" eb="11">
      <t>ヘンコウ</t>
    </rPh>
    <rPh sb="11" eb="13">
      <t>メンセキ</t>
    </rPh>
    <rPh sb="13" eb="15">
      <t>ゴウケイ</t>
    </rPh>
    <rPh sb="15" eb="16">
      <t>ヒョウ</t>
    </rPh>
    <phoneticPr fontId="4"/>
  </si>
  <si>
    <t>　※２　農地区分　…　甲（　甲種農地　：　ほ場整備地　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</si>
</sst>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.00_ "/>
    <numFmt numFmtId="178" formatCode="#,##0.00&quot;㎡&quot;"/>
    <numFmt numFmtId="179" formatCode="&quot;（　&quot;#,##0&quot;　筆）&quot;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vertAlign val="superscript"/>
      <sz val="11"/>
      <color indexed="8"/>
      <name val="BIZ UDゴシック"/>
      <family val="3"/>
      <charset val="128"/>
    </font>
    <font>
      <b/>
      <sz val="11"/>
      <color indexed="8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177" fontId="5" fillId="0" borderId="14" xfId="1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0" fontId="5" fillId="0" borderId="0" xfId="1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18" xfId="0" applyFont="1" applyBorder="1">
      <alignment vertical="center"/>
    </xf>
    <xf numFmtId="49" fontId="5" fillId="0" borderId="17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179" fontId="2" fillId="0" borderId="23" xfId="0" applyNumberFormat="1" applyFont="1" applyBorder="1" applyAlignment="1">
      <alignment horizontal="left" vertical="center"/>
    </xf>
    <xf numFmtId="0" fontId="5" fillId="0" borderId="0" xfId="0" applyFont="1" applyBorder="1">
      <alignment vertical="center"/>
    </xf>
    <xf numFmtId="178" fontId="2" fillId="0" borderId="24" xfId="0" applyNumberFormat="1" applyFont="1" applyFill="1" applyBorder="1">
      <alignment vertical="center"/>
    </xf>
    <xf numFmtId="179" fontId="2" fillId="0" borderId="19" xfId="0" applyNumberFormat="1" applyFont="1" applyFill="1" applyBorder="1" applyAlignment="1">
      <alignment horizontal="left" vertical="center"/>
    </xf>
    <xf numFmtId="179" fontId="2" fillId="0" borderId="28" xfId="0" applyNumberFormat="1" applyFont="1" applyBorder="1" applyAlignment="1">
      <alignment horizontal="left" vertical="center"/>
    </xf>
    <xf numFmtId="178" fontId="2" fillId="0" borderId="8" xfId="0" applyNumberFormat="1" applyFont="1" applyFill="1" applyBorder="1">
      <alignment vertical="center"/>
    </xf>
    <xf numFmtId="179" fontId="2" fillId="0" borderId="28" xfId="0" applyNumberFormat="1" applyFont="1" applyFill="1" applyBorder="1" applyAlignment="1">
      <alignment horizontal="left" vertical="center"/>
    </xf>
    <xf numFmtId="178" fontId="2" fillId="0" borderId="29" xfId="0" applyNumberFormat="1" applyFont="1" applyFill="1" applyBorder="1">
      <alignment vertical="center"/>
    </xf>
    <xf numFmtId="179" fontId="2" fillId="0" borderId="32" xfId="0" applyNumberFormat="1" applyFont="1" applyBorder="1" applyAlignment="1">
      <alignment horizontal="left" vertical="center"/>
    </xf>
    <xf numFmtId="178" fontId="2" fillId="0" borderId="15" xfId="0" applyNumberFormat="1" applyFont="1" applyFill="1" applyBorder="1">
      <alignment vertical="center"/>
    </xf>
    <xf numFmtId="179" fontId="2" fillId="0" borderId="32" xfId="0" applyNumberFormat="1" applyFont="1" applyFill="1" applyBorder="1" applyAlignment="1">
      <alignment horizontal="left" vertical="center"/>
    </xf>
    <xf numFmtId="0" fontId="5" fillId="0" borderId="34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35" xfId="0" applyFont="1" applyBorder="1">
      <alignment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 wrapText="1"/>
    </xf>
    <xf numFmtId="49" fontId="5" fillId="0" borderId="38" xfId="0" applyNumberFormat="1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center" vertical="center" textRotation="255"/>
    </xf>
    <xf numFmtId="0" fontId="2" fillId="0" borderId="18" xfId="0" applyFont="1" applyBorder="1">
      <alignment vertical="center"/>
    </xf>
    <xf numFmtId="49" fontId="2" fillId="0" borderId="26" xfId="0" applyNumberFormat="1" applyFont="1" applyBorder="1" applyAlignment="1">
      <alignment horizontal="distributed" vertical="center"/>
    </xf>
    <xf numFmtId="49" fontId="2" fillId="0" borderId="27" xfId="0" applyNumberFormat="1" applyFont="1" applyBorder="1" applyAlignment="1">
      <alignment horizontal="distributed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distributed" vertical="center"/>
    </xf>
    <xf numFmtId="49" fontId="2" fillId="0" borderId="7" xfId="0" applyNumberFormat="1" applyFont="1" applyFill="1" applyBorder="1" applyAlignment="1">
      <alignment horizontal="distributed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49" fontId="2" fillId="0" borderId="30" xfId="0" applyNumberFormat="1" applyFont="1" applyBorder="1" applyAlignment="1">
      <alignment horizontal="distributed" vertical="center"/>
    </xf>
    <xf numFmtId="49" fontId="2" fillId="0" borderId="31" xfId="0" applyNumberFormat="1" applyFont="1" applyBorder="1" applyAlignment="1">
      <alignment horizontal="distributed" vertical="center"/>
    </xf>
    <xf numFmtId="178" fontId="2" fillId="0" borderId="14" xfId="0" applyNumberFormat="1" applyFont="1" applyBorder="1" applyAlignment="1">
      <alignment horizontal="right" vertical="center"/>
    </xf>
    <xf numFmtId="178" fontId="2" fillId="0" borderId="15" xfId="0" applyNumberFormat="1" applyFont="1" applyBorder="1" applyAlignment="1">
      <alignment horizontal="right" vertical="center"/>
    </xf>
    <xf numFmtId="49" fontId="2" fillId="0" borderId="33" xfId="0" applyNumberFormat="1" applyFont="1" applyFill="1" applyBorder="1" applyAlignment="1">
      <alignment horizontal="distributed" vertical="center"/>
    </xf>
    <xf numFmtId="49" fontId="2" fillId="0" borderId="14" xfId="0" applyNumberFormat="1" applyFont="1" applyFill="1" applyBorder="1" applyAlignment="1">
      <alignment horizontal="distributed" vertical="center"/>
    </xf>
    <xf numFmtId="49" fontId="6" fillId="0" borderId="17" xfId="0" applyNumberFormat="1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distributed" vertical="center"/>
    </xf>
    <xf numFmtId="49" fontId="2" fillId="0" borderId="22" xfId="0" applyNumberFormat="1" applyFont="1" applyBorder="1" applyAlignment="1">
      <alignment horizontal="distributed" vertical="center"/>
    </xf>
    <xf numFmtId="178" fontId="2" fillId="0" borderId="3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distributed" vertical="center"/>
    </xf>
    <xf numFmtId="49" fontId="2" fillId="0" borderId="22" xfId="0" applyNumberFormat="1" applyFont="1" applyFill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7" xfId="0" applyNumberFormat="1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519;&#26360;%20&#26412;&#24193;&#65288;&#36605;&#24494;&#22793;&#26356;R6.11&#26376;&#12294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519;&#26360;%20&#39151;&#21335;&#65288;&#36605;&#24494;&#22793;&#26356;R6.11&#26376;&#12294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途変更"/>
      <sheetName val="調書 基"/>
      <sheetName val="写真１"/>
      <sheetName val="写真２"/>
      <sheetName val="番号 1"/>
      <sheetName val="番号2"/>
    </sheetNames>
    <sheetDataSet>
      <sheetData sheetId="0"/>
      <sheetData sheetId="1"/>
      <sheetData sheetId="2"/>
      <sheetData sheetId="3"/>
      <sheetData sheetId="4">
        <row r="6">
          <cell r="O6">
            <v>1</v>
          </cell>
          <cell r="P6">
            <v>55</v>
          </cell>
        </row>
        <row r="8">
          <cell r="O8">
            <v>1</v>
          </cell>
          <cell r="P8">
            <v>55</v>
          </cell>
        </row>
      </sheetData>
      <sheetData sheetId="5">
        <row r="6">
          <cell r="O6">
            <v>1</v>
          </cell>
          <cell r="P6">
            <v>978</v>
          </cell>
        </row>
        <row r="8">
          <cell r="O8">
            <v>1</v>
          </cell>
          <cell r="P8">
            <v>978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途変更"/>
      <sheetName val="調書 基"/>
      <sheetName val="写真 1"/>
      <sheetName val="写真２"/>
      <sheetName val="番号 1"/>
      <sheetName val="番号２"/>
    </sheetNames>
    <sheetDataSet>
      <sheetData sheetId="0"/>
      <sheetData sheetId="1" refreshError="1"/>
      <sheetData sheetId="2" refreshError="1"/>
      <sheetData sheetId="3" refreshError="1"/>
      <sheetData sheetId="4">
        <row r="6">
          <cell r="O6">
            <v>1</v>
          </cell>
          <cell r="P6">
            <v>120</v>
          </cell>
        </row>
        <row r="8">
          <cell r="O8">
            <v>1</v>
          </cell>
          <cell r="P8">
            <v>120</v>
          </cell>
        </row>
      </sheetData>
      <sheetData sheetId="5">
        <row r="5">
          <cell r="O5">
            <v>1</v>
          </cell>
          <cell r="P5">
            <v>134.9</v>
          </cell>
        </row>
        <row r="8">
          <cell r="O8">
            <v>1</v>
          </cell>
          <cell r="P8">
            <v>134.9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4" sqref="K14"/>
    </sheetView>
  </sheetViews>
  <sheetFormatPr defaultRowHeight="13.5" x14ac:dyDescent="0.4"/>
  <cols>
    <col min="1" max="1" width="3.125" style="3" bestFit="1" customWidth="1"/>
    <col min="2" max="2" width="5.25" style="2" bestFit="1" customWidth="1"/>
    <col min="3" max="3" width="9.75" style="3" bestFit="1" customWidth="1"/>
    <col min="4" max="4" width="9" style="3"/>
    <col min="5" max="5" width="5.75" style="3" bestFit="1" customWidth="1"/>
    <col min="6" max="6" width="12.75" style="3" bestFit="1" customWidth="1"/>
    <col min="7" max="7" width="11.125" style="3" customWidth="1"/>
    <col min="8" max="8" width="9.5" style="2" customWidth="1"/>
    <col min="9" max="9" width="5.75" style="3" bestFit="1" customWidth="1"/>
    <col min="10" max="10" width="13.625" style="3" customWidth="1"/>
    <col min="11" max="11" width="23.5" style="3" customWidth="1"/>
    <col min="12" max="12" width="22" style="3" customWidth="1"/>
    <col min="13" max="13" width="16.375" style="3" customWidth="1"/>
    <col min="14" max="14" width="9" style="3"/>
    <col min="15" max="15" width="7.125" style="3" bestFit="1" customWidth="1"/>
    <col min="16" max="16" width="7.625" style="3" customWidth="1"/>
    <col min="17" max="17" width="7.125" style="3" customWidth="1"/>
    <col min="18" max="18" width="5.75" style="3" bestFit="1" customWidth="1"/>
    <col min="19" max="16384" width="9" style="3"/>
  </cols>
  <sheetData>
    <row r="1" spans="1:18" x14ac:dyDescent="0.4">
      <c r="A1" s="1" t="s">
        <v>56</v>
      </c>
    </row>
    <row r="2" spans="1:18" ht="14.25" thickBot="1" x14ac:dyDescent="0.45">
      <c r="L2" s="105" t="s">
        <v>57</v>
      </c>
      <c r="M2" s="105"/>
      <c r="N2" s="105"/>
      <c r="O2" s="105"/>
      <c r="P2" s="105"/>
    </row>
    <row r="3" spans="1:18" ht="13.5" customHeight="1" x14ac:dyDescent="0.4">
      <c r="A3" s="106" t="s">
        <v>2</v>
      </c>
      <c r="B3" s="108" t="s">
        <v>3</v>
      </c>
      <c r="C3" s="97" t="s">
        <v>4</v>
      </c>
      <c r="D3" s="97" t="s">
        <v>5</v>
      </c>
      <c r="E3" s="97" t="s">
        <v>6</v>
      </c>
      <c r="F3" s="97" t="s">
        <v>7</v>
      </c>
      <c r="G3" s="97"/>
      <c r="H3" s="97"/>
      <c r="I3" s="97"/>
      <c r="J3" s="97"/>
      <c r="K3" s="110" t="s">
        <v>8</v>
      </c>
      <c r="L3" s="112" t="s">
        <v>9</v>
      </c>
      <c r="M3" s="97" t="s">
        <v>10</v>
      </c>
      <c r="N3" s="97" t="s">
        <v>11</v>
      </c>
      <c r="O3" s="97" t="s">
        <v>12</v>
      </c>
      <c r="P3" s="99" t="s">
        <v>13</v>
      </c>
      <c r="Q3" s="101" t="s">
        <v>14</v>
      </c>
    </row>
    <row r="4" spans="1:18" ht="50.1" customHeight="1" x14ac:dyDescent="0.4">
      <c r="A4" s="107"/>
      <c r="B4" s="109"/>
      <c r="C4" s="98"/>
      <c r="D4" s="98"/>
      <c r="E4" s="98"/>
      <c r="F4" s="4" t="s">
        <v>15</v>
      </c>
      <c r="G4" s="4" t="s">
        <v>16</v>
      </c>
      <c r="H4" s="5" t="s">
        <v>17</v>
      </c>
      <c r="I4" s="4" t="s">
        <v>18</v>
      </c>
      <c r="J4" s="4" t="s">
        <v>19</v>
      </c>
      <c r="K4" s="111"/>
      <c r="L4" s="113"/>
      <c r="M4" s="98"/>
      <c r="N4" s="98"/>
      <c r="O4" s="98"/>
      <c r="P4" s="100"/>
      <c r="Q4" s="102"/>
    </row>
    <row r="5" spans="1:18" ht="66.75" customHeight="1" x14ac:dyDescent="0.4">
      <c r="A5" s="103" t="s">
        <v>58</v>
      </c>
      <c r="B5" s="60" t="s">
        <v>59</v>
      </c>
      <c r="C5" s="8" t="s">
        <v>60</v>
      </c>
      <c r="D5" s="8" t="s">
        <v>23</v>
      </c>
      <c r="E5" s="9" t="s">
        <v>24</v>
      </c>
      <c r="F5" s="61" t="s">
        <v>61</v>
      </c>
      <c r="G5" s="61" t="s">
        <v>62</v>
      </c>
      <c r="H5" s="62" t="s">
        <v>63</v>
      </c>
      <c r="I5" s="63" t="s">
        <v>28</v>
      </c>
      <c r="J5" s="64" t="s">
        <v>64</v>
      </c>
      <c r="K5" s="65" t="s">
        <v>65</v>
      </c>
      <c r="L5" s="66" t="s">
        <v>66</v>
      </c>
      <c r="M5" s="67" t="s">
        <v>67</v>
      </c>
      <c r="N5" s="67" t="s">
        <v>68</v>
      </c>
      <c r="O5" s="67" t="s">
        <v>69</v>
      </c>
      <c r="P5" s="68" t="s">
        <v>34</v>
      </c>
      <c r="Q5" s="69" t="s">
        <v>70</v>
      </c>
    </row>
    <row r="6" spans="1:18" ht="66.75" customHeight="1" thickBot="1" x14ac:dyDescent="0.45">
      <c r="A6" s="104"/>
      <c r="B6" s="60" t="s">
        <v>71</v>
      </c>
      <c r="C6" s="67" t="s">
        <v>72</v>
      </c>
      <c r="D6" s="67" t="s">
        <v>23</v>
      </c>
      <c r="E6" s="70" t="s">
        <v>24</v>
      </c>
      <c r="F6" s="61" t="s">
        <v>61</v>
      </c>
      <c r="G6" s="61" t="s">
        <v>73</v>
      </c>
      <c r="H6" s="25" t="s">
        <v>74</v>
      </c>
      <c r="I6" s="63" t="s">
        <v>28</v>
      </c>
      <c r="J6" s="71">
        <v>978</v>
      </c>
      <c r="K6" s="65" t="s">
        <v>75</v>
      </c>
      <c r="L6" s="66" t="s">
        <v>66</v>
      </c>
      <c r="M6" s="67" t="s">
        <v>76</v>
      </c>
      <c r="N6" s="67" t="s">
        <v>77</v>
      </c>
      <c r="O6" s="67" t="s">
        <v>78</v>
      </c>
      <c r="P6" s="68" t="s">
        <v>79</v>
      </c>
      <c r="Q6" s="69" t="s">
        <v>70</v>
      </c>
    </row>
    <row r="7" spans="1:18" ht="24.75" customHeight="1" thickBot="1" x14ac:dyDescent="0.45">
      <c r="A7" s="104"/>
      <c r="B7" s="21" t="s">
        <v>44</v>
      </c>
      <c r="C7" s="22"/>
      <c r="D7" s="23"/>
      <c r="E7" s="22"/>
      <c r="F7" s="24"/>
      <c r="G7" s="24"/>
      <c r="H7" s="72"/>
      <c r="I7" s="26"/>
      <c r="J7" s="27">
        <f>J13</f>
        <v>1033</v>
      </c>
      <c r="K7" s="28"/>
      <c r="L7" s="26"/>
      <c r="M7" s="22"/>
      <c r="N7" s="22"/>
      <c r="O7" s="26"/>
      <c r="P7" s="29"/>
      <c r="Q7" s="30"/>
    </row>
    <row r="8" spans="1:18" ht="27" customHeight="1" x14ac:dyDescent="0.4">
      <c r="A8" s="73"/>
      <c r="B8" s="90"/>
      <c r="C8" s="90"/>
      <c r="D8" s="90"/>
      <c r="E8" s="32"/>
      <c r="F8" s="33"/>
      <c r="G8" s="33"/>
      <c r="H8" s="34"/>
      <c r="I8" s="35"/>
      <c r="J8" s="36"/>
      <c r="K8" s="37"/>
      <c r="L8" s="38"/>
      <c r="M8" s="39"/>
      <c r="N8" s="35"/>
      <c r="O8" s="32"/>
      <c r="P8" s="32"/>
      <c r="Q8" s="35"/>
      <c r="R8" s="32"/>
    </row>
    <row r="9" spans="1:18" ht="27" customHeight="1" x14ac:dyDescent="0.4">
      <c r="A9" s="31"/>
      <c r="Q9" s="3" t="s">
        <v>80</v>
      </c>
    </row>
    <row r="11" spans="1:18" ht="14.25" thickBot="1" x14ac:dyDescent="0.45">
      <c r="A11" s="1" t="s">
        <v>81</v>
      </c>
    </row>
    <row r="12" spans="1:18" ht="13.5" customHeight="1" thickBot="1" x14ac:dyDescent="0.45">
      <c r="A12" s="74"/>
      <c r="B12" s="41"/>
      <c r="C12" s="42"/>
      <c r="D12" s="42"/>
      <c r="E12" s="42"/>
      <c r="F12" s="42"/>
      <c r="G12" s="42"/>
      <c r="H12" s="41"/>
      <c r="I12" s="42"/>
      <c r="J12" s="42"/>
      <c r="K12" s="42"/>
      <c r="L12" s="42"/>
      <c r="M12" s="42"/>
      <c r="N12" s="42"/>
      <c r="O12" s="42"/>
      <c r="P12" s="42"/>
      <c r="Q12" s="42"/>
      <c r="R12" s="43"/>
    </row>
    <row r="13" spans="1:18" ht="13.5" customHeight="1" x14ac:dyDescent="0.4">
      <c r="A13" s="44"/>
      <c r="B13" s="91" t="s">
        <v>47</v>
      </c>
      <c r="C13" s="92"/>
      <c r="D13" s="93">
        <v>0</v>
      </c>
      <c r="E13" s="94"/>
      <c r="F13" s="45">
        <v>0</v>
      </c>
      <c r="G13" s="46"/>
      <c r="H13" s="95" t="s">
        <v>48</v>
      </c>
      <c r="I13" s="96"/>
      <c r="J13" s="47">
        <f>'[1]番号 1'!P8+[1]番号2!P8</f>
        <v>1033</v>
      </c>
      <c r="K13" s="48">
        <f>'[1]番号 1'!O8+[1]番号2!O8</f>
        <v>2</v>
      </c>
      <c r="L13" s="81" t="s">
        <v>49</v>
      </c>
      <c r="M13" s="82"/>
      <c r="N13" s="82"/>
      <c r="O13" s="82"/>
      <c r="P13" s="82"/>
      <c r="Q13" s="82"/>
      <c r="R13" s="83"/>
    </row>
    <row r="14" spans="1:18" ht="13.5" customHeight="1" x14ac:dyDescent="0.4">
      <c r="A14" s="44"/>
      <c r="B14" s="75" t="s">
        <v>50</v>
      </c>
      <c r="C14" s="76"/>
      <c r="D14" s="77">
        <v>0</v>
      </c>
      <c r="E14" s="78"/>
      <c r="F14" s="49">
        <v>0</v>
      </c>
      <c r="G14" s="46"/>
      <c r="H14" s="79" t="s">
        <v>50</v>
      </c>
      <c r="I14" s="80"/>
      <c r="J14" s="50">
        <f>'[1]番号 1'!P5</f>
        <v>0</v>
      </c>
      <c r="K14" s="51">
        <f>'[1]番号 1'!O5</f>
        <v>0</v>
      </c>
      <c r="L14" s="81" t="s">
        <v>51</v>
      </c>
      <c r="M14" s="82"/>
      <c r="N14" s="82"/>
      <c r="O14" s="82"/>
      <c r="P14" s="82"/>
      <c r="Q14" s="82"/>
      <c r="R14" s="83"/>
    </row>
    <row r="15" spans="1:18" x14ac:dyDescent="0.4">
      <c r="A15" s="44"/>
      <c r="B15" s="75" t="s">
        <v>52</v>
      </c>
      <c r="C15" s="76"/>
      <c r="D15" s="77">
        <v>0</v>
      </c>
      <c r="E15" s="78"/>
      <c r="F15" s="49">
        <v>0</v>
      </c>
      <c r="G15" s="46"/>
      <c r="H15" s="79" t="s">
        <v>52</v>
      </c>
      <c r="I15" s="80"/>
      <c r="J15" s="52">
        <f>'[1]番号 1'!P6+[1]番号2!P6</f>
        <v>1033</v>
      </c>
      <c r="K15" s="51">
        <f>'[1]番号 1'!O6+[1]番号2!O6</f>
        <v>2</v>
      </c>
      <c r="L15" s="81" t="s">
        <v>82</v>
      </c>
      <c r="M15" s="82"/>
      <c r="N15" s="82"/>
      <c r="O15" s="82"/>
      <c r="P15" s="82"/>
      <c r="Q15" s="82"/>
      <c r="R15" s="83"/>
    </row>
    <row r="16" spans="1:18" ht="14.25" thickBot="1" x14ac:dyDescent="0.45">
      <c r="A16" s="44"/>
      <c r="B16" s="84" t="s">
        <v>54</v>
      </c>
      <c r="C16" s="85"/>
      <c r="D16" s="86">
        <v>0</v>
      </c>
      <c r="E16" s="87"/>
      <c r="F16" s="53">
        <v>0</v>
      </c>
      <c r="G16" s="46"/>
      <c r="H16" s="88" t="s">
        <v>54</v>
      </c>
      <c r="I16" s="89"/>
      <c r="J16" s="54">
        <f>SUM('用途変更 (2)'!N7+'用途変更 (2)'!N7)</f>
        <v>0</v>
      </c>
      <c r="K16" s="55">
        <f>SUM('[1]番号 1'!O7+'用途変更 (2)'!M7)</f>
        <v>0</v>
      </c>
      <c r="L16" s="81" t="s">
        <v>55</v>
      </c>
      <c r="M16" s="82"/>
      <c r="N16" s="82"/>
      <c r="O16" s="82"/>
      <c r="P16" s="82"/>
      <c r="Q16" s="82"/>
      <c r="R16" s="83"/>
    </row>
    <row r="17" spans="1:18" ht="14.25" customHeight="1" thickBot="1" x14ac:dyDescent="0.45">
      <c r="A17" s="56"/>
      <c r="B17" s="57"/>
      <c r="C17" s="58"/>
      <c r="D17" s="58"/>
      <c r="E17" s="58"/>
      <c r="F17" s="58"/>
      <c r="G17" s="58"/>
      <c r="H17" s="57"/>
      <c r="I17" s="58"/>
      <c r="J17" s="58"/>
      <c r="K17" s="58"/>
      <c r="L17" s="58"/>
      <c r="M17" s="58"/>
      <c r="N17" s="58"/>
      <c r="O17" s="58"/>
      <c r="P17" s="58"/>
      <c r="Q17" s="58"/>
      <c r="R17" s="59"/>
    </row>
  </sheetData>
  <mergeCells count="32">
    <mergeCell ref="Q3:Q4"/>
    <mergeCell ref="A5:A7"/>
    <mergeCell ref="L2:P2"/>
    <mergeCell ref="A3:A4"/>
    <mergeCell ref="B3:B4"/>
    <mergeCell ref="C3:C4"/>
    <mergeCell ref="D3:D4"/>
    <mergeCell ref="E3:E4"/>
    <mergeCell ref="F3:J3"/>
    <mergeCell ref="K3:K4"/>
    <mergeCell ref="L3:L4"/>
    <mergeCell ref="B14:C14"/>
    <mergeCell ref="D14:E14"/>
    <mergeCell ref="H14:I14"/>
    <mergeCell ref="L14:R14"/>
    <mergeCell ref="M3:M4"/>
    <mergeCell ref="N3:N4"/>
    <mergeCell ref="O3:O4"/>
    <mergeCell ref="P3:P4"/>
    <mergeCell ref="B8:D8"/>
    <mergeCell ref="B13:C13"/>
    <mergeCell ref="D13:E13"/>
    <mergeCell ref="H13:I13"/>
    <mergeCell ref="L13:R13"/>
    <mergeCell ref="B15:C15"/>
    <mergeCell ref="D15:E15"/>
    <mergeCell ref="H15:I15"/>
    <mergeCell ref="L15:R15"/>
    <mergeCell ref="B16:C16"/>
    <mergeCell ref="D16:E16"/>
    <mergeCell ref="H16:I16"/>
    <mergeCell ref="L16:R1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scale="9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" sqref="K1:L7"/>
    </sheetView>
  </sheetViews>
  <sheetFormatPr defaultRowHeight="13.5" x14ac:dyDescent="0.4"/>
  <cols>
    <col min="1" max="1" width="3.125" style="3" bestFit="1" customWidth="1"/>
    <col min="2" max="2" width="5.25" style="2" bestFit="1" customWidth="1"/>
    <col min="3" max="3" width="9.75" style="3" bestFit="1" customWidth="1"/>
    <col min="4" max="4" width="9" style="3"/>
    <col min="5" max="5" width="5.75" style="3" bestFit="1" customWidth="1"/>
    <col min="6" max="6" width="12.75" style="3" bestFit="1" customWidth="1"/>
    <col min="7" max="7" width="11.125" style="3" customWidth="1"/>
    <col min="8" max="8" width="9.5" style="2" customWidth="1"/>
    <col min="9" max="9" width="5.75" style="3" bestFit="1" customWidth="1"/>
    <col min="10" max="10" width="13.625" style="3" customWidth="1"/>
    <col min="11" max="11" width="23.5" style="3" customWidth="1"/>
    <col min="12" max="12" width="22" style="3" customWidth="1"/>
    <col min="13" max="13" width="16.375" style="3" customWidth="1"/>
    <col min="14" max="14" width="9" style="3"/>
    <col min="15" max="15" width="7.125" style="3" bestFit="1" customWidth="1"/>
    <col min="16" max="16" width="7.625" style="3" customWidth="1"/>
    <col min="17" max="17" width="7.125" style="3" customWidth="1"/>
    <col min="18" max="18" width="5.75" style="3" bestFit="1" customWidth="1"/>
    <col min="19" max="16384" width="9" style="3"/>
  </cols>
  <sheetData>
    <row r="1" spans="1:18" x14ac:dyDescent="0.4">
      <c r="A1" s="1" t="s">
        <v>0</v>
      </c>
    </row>
    <row r="2" spans="1:18" ht="14.25" thickBot="1" x14ac:dyDescent="0.45">
      <c r="L2" s="116" t="s">
        <v>1</v>
      </c>
      <c r="M2" s="116"/>
      <c r="N2" s="116"/>
      <c r="O2" s="116"/>
      <c r="P2" s="116"/>
    </row>
    <row r="3" spans="1:18" ht="13.5" customHeight="1" x14ac:dyDescent="0.4">
      <c r="A3" s="106" t="s">
        <v>2</v>
      </c>
      <c r="B3" s="108" t="s">
        <v>3</v>
      </c>
      <c r="C3" s="97" t="s">
        <v>4</v>
      </c>
      <c r="D3" s="97" t="s">
        <v>5</v>
      </c>
      <c r="E3" s="97" t="s">
        <v>6</v>
      </c>
      <c r="F3" s="97" t="s">
        <v>7</v>
      </c>
      <c r="G3" s="97"/>
      <c r="H3" s="97"/>
      <c r="I3" s="97"/>
      <c r="J3" s="97"/>
      <c r="K3" s="110" t="s">
        <v>8</v>
      </c>
      <c r="L3" s="112" t="s">
        <v>9</v>
      </c>
      <c r="M3" s="97" t="s">
        <v>10</v>
      </c>
      <c r="N3" s="97" t="s">
        <v>11</v>
      </c>
      <c r="O3" s="97" t="s">
        <v>12</v>
      </c>
      <c r="P3" s="99" t="s">
        <v>13</v>
      </c>
      <c r="Q3" s="101" t="s">
        <v>14</v>
      </c>
    </row>
    <row r="4" spans="1:18" ht="50.1" customHeight="1" x14ac:dyDescent="0.4">
      <c r="A4" s="107"/>
      <c r="B4" s="109"/>
      <c r="C4" s="98"/>
      <c r="D4" s="98"/>
      <c r="E4" s="98"/>
      <c r="F4" s="4" t="s">
        <v>15</v>
      </c>
      <c r="G4" s="4" t="s">
        <v>16</v>
      </c>
      <c r="H4" s="5" t="s">
        <v>17</v>
      </c>
      <c r="I4" s="4" t="s">
        <v>18</v>
      </c>
      <c r="J4" s="4" t="s">
        <v>19</v>
      </c>
      <c r="K4" s="111"/>
      <c r="L4" s="113"/>
      <c r="M4" s="98"/>
      <c r="N4" s="98"/>
      <c r="O4" s="98"/>
      <c r="P4" s="100"/>
      <c r="Q4" s="102"/>
    </row>
    <row r="5" spans="1:18" ht="66.75" customHeight="1" x14ac:dyDescent="0.4">
      <c r="A5" s="103" t="s">
        <v>20</v>
      </c>
      <c r="B5" s="6" t="s">
        <v>21</v>
      </c>
      <c r="C5" s="7" t="s">
        <v>22</v>
      </c>
      <c r="D5" s="8" t="s">
        <v>23</v>
      </c>
      <c r="E5" s="9" t="s">
        <v>24</v>
      </c>
      <c r="F5" s="10" t="s">
        <v>25</v>
      </c>
      <c r="G5" s="11" t="s">
        <v>26</v>
      </c>
      <c r="H5" s="12" t="s">
        <v>27</v>
      </c>
      <c r="I5" s="13" t="s">
        <v>28</v>
      </c>
      <c r="J5" s="14" t="s">
        <v>29</v>
      </c>
      <c r="K5" s="15" t="s">
        <v>30</v>
      </c>
      <c r="L5" s="16" t="s">
        <v>31</v>
      </c>
      <c r="M5" s="17" t="s">
        <v>32</v>
      </c>
      <c r="N5" s="7" t="s">
        <v>33</v>
      </c>
      <c r="O5" s="17" t="s">
        <v>33</v>
      </c>
      <c r="P5" s="18" t="s">
        <v>34</v>
      </c>
      <c r="Q5" s="19" t="s">
        <v>35</v>
      </c>
    </row>
    <row r="6" spans="1:18" ht="66.75" customHeight="1" x14ac:dyDescent="0.4">
      <c r="A6" s="104"/>
      <c r="B6" s="6" t="s">
        <v>36</v>
      </c>
      <c r="C6" s="7" t="s">
        <v>22</v>
      </c>
      <c r="D6" s="8" t="s">
        <v>23</v>
      </c>
      <c r="E6" s="9" t="s">
        <v>24</v>
      </c>
      <c r="F6" s="10" t="s">
        <v>37</v>
      </c>
      <c r="G6" s="11" t="s">
        <v>38</v>
      </c>
      <c r="H6" s="20" t="s">
        <v>39</v>
      </c>
      <c r="I6" s="13" t="s">
        <v>40</v>
      </c>
      <c r="J6" s="14" t="s">
        <v>41</v>
      </c>
      <c r="K6" s="15" t="s">
        <v>30</v>
      </c>
      <c r="L6" s="16" t="s">
        <v>31</v>
      </c>
      <c r="M6" s="17" t="s">
        <v>32</v>
      </c>
      <c r="N6" s="7" t="s">
        <v>42</v>
      </c>
      <c r="O6" s="17" t="s">
        <v>43</v>
      </c>
      <c r="P6" s="18" t="s">
        <v>34</v>
      </c>
      <c r="Q6" s="19" t="s">
        <v>35</v>
      </c>
    </row>
    <row r="7" spans="1:18" ht="27" customHeight="1" thickBot="1" x14ac:dyDescent="0.45">
      <c r="A7" s="115"/>
      <c r="B7" s="21" t="s">
        <v>44</v>
      </c>
      <c r="C7" s="22"/>
      <c r="D7" s="23"/>
      <c r="E7" s="22"/>
      <c r="F7" s="24"/>
      <c r="G7" s="24"/>
      <c r="H7" s="25"/>
      <c r="I7" s="26"/>
      <c r="J7" s="27">
        <f>J13</f>
        <v>254.9</v>
      </c>
      <c r="K7" s="28"/>
      <c r="L7" s="26"/>
      <c r="M7" s="22"/>
      <c r="N7" s="22"/>
      <c r="O7" s="26"/>
      <c r="P7" s="29"/>
      <c r="Q7" s="30"/>
    </row>
    <row r="8" spans="1:18" ht="27" customHeight="1" x14ac:dyDescent="0.4">
      <c r="A8" s="31"/>
      <c r="B8" s="114" t="s">
        <v>45</v>
      </c>
      <c r="C8" s="114"/>
      <c r="D8" s="114"/>
      <c r="E8" s="32"/>
      <c r="F8" s="33"/>
      <c r="G8" s="33"/>
      <c r="H8" s="34"/>
      <c r="I8" s="35"/>
      <c r="J8" s="36"/>
      <c r="K8" s="37"/>
      <c r="L8" s="38"/>
      <c r="M8" s="39"/>
      <c r="N8" s="35"/>
      <c r="O8" s="32"/>
      <c r="P8" s="32"/>
      <c r="Q8" s="35"/>
      <c r="R8" s="32"/>
    </row>
    <row r="10" spans="1:18" x14ac:dyDescent="0.4">
      <c r="A10" s="1" t="s">
        <v>46</v>
      </c>
    </row>
    <row r="11" spans="1:18" ht="13.5" customHeight="1" thickBot="1" x14ac:dyDescent="0.45">
      <c r="A11" s="1"/>
    </row>
    <row r="12" spans="1:18" ht="13.5" customHeight="1" thickBot="1" x14ac:dyDescent="0.45">
      <c r="A12" s="40"/>
      <c r="B12" s="41"/>
      <c r="C12" s="42"/>
      <c r="D12" s="42"/>
      <c r="E12" s="42"/>
      <c r="F12" s="42"/>
      <c r="G12" s="42"/>
      <c r="H12" s="41"/>
      <c r="I12" s="42"/>
      <c r="J12" s="42"/>
      <c r="K12" s="42"/>
      <c r="L12" s="42"/>
      <c r="M12" s="42"/>
      <c r="N12" s="42"/>
      <c r="O12" s="42"/>
      <c r="P12" s="42"/>
      <c r="Q12" s="42"/>
      <c r="R12" s="43"/>
    </row>
    <row r="13" spans="1:18" ht="13.5" customHeight="1" x14ac:dyDescent="0.4">
      <c r="A13" s="44"/>
      <c r="B13" s="91" t="s">
        <v>47</v>
      </c>
      <c r="C13" s="92"/>
      <c r="D13" s="93">
        <v>0</v>
      </c>
      <c r="E13" s="94"/>
      <c r="F13" s="45">
        <v>0</v>
      </c>
      <c r="G13" s="46"/>
      <c r="H13" s="95" t="s">
        <v>48</v>
      </c>
      <c r="I13" s="96"/>
      <c r="J13" s="47">
        <f>SUM('[2]番号 1'!P8+[2]番号２!P8)</f>
        <v>254.9</v>
      </c>
      <c r="K13" s="48">
        <f>SUM('[2]番号 1'!O8+[2]番号２!O8)</f>
        <v>2</v>
      </c>
      <c r="L13" s="81" t="s">
        <v>49</v>
      </c>
      <c r="M13" s="82"/>
      <c r="N13" s="82"/>
      <c r="O13" s="82"/>
      <c r="P13" s="82"/>
      <c r="Q13" s="82"/>
      <c r="R13" s="83"/>
    </row>
    <row r="14" spans="1:18" x14ac:dyDescent="0.4">
      <c r="A14" s="44"/>
      <c r="B14" s="75" t="s">
        <v>50</v>
      </c>
      <c r="C14" s="76"/>
      <c r="D14" s="77">
        <v>0</v>
      </c>
      <c r="E14" s="78"/>
      <c r="F14" s="49">
        <v>0</v>
      </c>
      <c r="G14" s="46"/>
      <c r="H14" s="79" t="s">
        <v>50</v>
      </c>
      <c r="I14" s="80"/>
      <c r="J14" s="50">
        <f>SUM([2]番号２!P5)</f>
        <v>134.9</v>
      </c>
      <c r="K14" s="51">
        <f>SUM('[2]番号 1'!O6)</f>
        <v>1</v>
      </c>
      <c r="L14" s="81" t="s">
        <v>51</v>
      </c>
      <c r="M14" s="82"/>
      <c r="N14" s="82"/>
      <c r="O14" s="82"/>
      <c r="P14" s="82"/>
      <c r="Q14" s="82"/>
      <c r="R14" s="83"/>
    </row>
    <row r="15" spans="1:18" x14ac:dyDescent="0.4">
      <c r="A15" s="44"/>
      <c r="B15" s="75" t="s">
        <v>52</v>
      </c>
      <c r="C15" s="76"/>
      <c r="D15" s="77">
        <v>0</v>
      </c>
      <c r="E15" s="78"/>
      <c r="F15" s="49">
        <v>0</v>
      </c>
      <c r="G15" s="46"/>
      <c r="H15" s="79" t="s">
        <v>52</v>
      </c>
      <c r="I15" s="80"/>
      <c r="J15" s="52">
        <f>SUM('[2]番号 1'!P6)</f>
        <v>120</v>
      </c>
      <c r="K15" s="51">
        <f>SUM([2]番号２!O5)</f>
        <v>1</v>
      </c>
      <c r="L15" s="81" t="s">
        <v>53</v>
      </c>
      <c r="M15" s="82"/>
      <c r="N15" s="82"/>
      <c r="O15" s="82"/>
      <c r="P15" s="82"/>
      <c r="Q15" s="82"/>
      <c r="R15" s="83"/>
    </row>
    <row r="16" spans="1:18" ht="14.25" customHeight="1" thickBot="1" x14ac:dyDescent="0.45">
      <c r="A16" s="44"/>
      <c r="B16" s="84" t="s">
        <v>54</v>
      </c>
      <c r="C16" s="85"/>
      <c r="D16" s="86">
        <v>0</v>
      </c>
      <c r="E16" s="87"/>
      <c r="F16" s="53">
        <v>0</v>
      </c>
      <c r="G16" s="46"/>
      <c r="H16" s="88" t="s">
        <v>54</v>
      </c>
      <c r="I16" s="89"/>
      <c r="J16" s="54">
        <f>SUM('[2]番号 1'!P7)</f>
        <v>0</v>
      </c>
      <c r="K16" s="55">
        <f>SUM('[2]番号 1'!O7)</f>
        <v>0</v>
      </c>
      <c r="L16" s="81" t="s">
        <v>55</v>
      </c>
      <c r="M16" s="82"/>
      <c r="N16" s="82"/>
      <c r="O16" s="82"/>
      <c r="P16" s="82"/>
      <c r="Q16" s="82"/>
      <c r="R16" s="83"/>
    </row>
    <row r="17" spans="1:18" ht="14.25" thickBot="1" x14ac:dyDescent="0.45">
      <c r="A17" s="56"/>
      <c r="B17" s="57"/>
      <c r="C17" s="58"/>
      <c r="D17" s="58"/>
      <c r="E17" s="58"/>
      <c r="F17" s="58"/>
      <c r="G17" s="58"/>
      <c r="H17" s="57"/>
      <c r="I17" s="58"/>
      <c r="J17" s="58"/>
      <c r="K17" s="58"/>
      <c r="L17" s="58"/>
      <c r="M17" s="58"/>
      <c r="N17" s="58"/>
      <c r="O17" s="58"/>
      <c r="P17" s="58"/>
      <c r="Q17" s="58"/>
      <c r="R17" s="59"/>
    </row>
  </sheetData>
  <mergeCells count="32">
    <mergeCell ref="Q3:Q4"/>
    <mergeCell ref="A5:A7"/>
    <mergeCell ref="L2:P2"/>
    <mergeCell ref="A3:A4"/>
    <mergeCell ref="B3:B4"/>
    <mergeCell ref="C3:C4"/>
    <mergeCell ref="D3:D4"/>
    <mergeCell ref="E3:E4"/>
    <mergeCell ref="F3:J3"/>
    <mergeCell ref="K3:K4"/>
    <mergeCell ref="L3:L4"/>
    <mergeCell ref="B14:C14"/>
    <mergeCell ref="D14:E14"/>
    <mergeCell ref="H14:I14"/>
    <mergeCell ref="L14:R14"/>
    <mergeCell ref="M3:M4"/>
    <mergeCell ref="N3:N4"/>
    <mergeCell ref="O3:O4"/>
    <mergeCell ref="P3:P4"/>
    <mergeCell ref="B8:D8"/>
    <mergeCell ref="B13:C13"/>
    <mergeCell ref="D13:E13"/>
    <mergeCell ref="H13:I13"/>
    <mergeCell ref="L13:R13"/>
    <mergeCell ref="B15:C15"/>
    <mergeCell ref="D15:E15"/>
    <mergeCell ref="H15:I15"/>
    <mergeCell ref="L15:R15"/>
    <mergeCell ref="B16:C16"/>
    <mergeCell ref="D16:E16"/>
    <mergeCell ref="H16:I16"/>
    <mergeCell ref="L16:R1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scale="9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用途変更 (2)</vt:lpstr>
      <vt:lpstr>用途変更</vt:lpstr>
      <vt:lpstr>用途変更!Print_Titles</vt:lpstr>
      <vt:lpstr>'用途変更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2025-01-23T08:51:03Z</dcterms:created>
  <dcterms:modified xsi:type="dcterms:W3CDTF">2025-01-23T09:19:51Z</dcterms:modified>
</cp:coreProperties>
</file>