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04 統計資料\統計ダイジェスト関連\2015(H27）_作成中\統計ダイジェスト原稿\HP（Excel）用\"/>
    </mc:Choice>
  </mc:AlternateContent>
  <bookViews>
    <workbookView xWindow="0" yWindow="0" windowWidth="20490" windowHeight="7560" activeTab="3"/>
  </bookViews>
  <sheets>
    <sheet name="目次" sheetId="9" r:id="rId1"/>
    <sheet name="15-1" sheetId="1" r:id="rId2"/>
    <sheet name="15-2" sheetId="2" r:id="rId3"/>
    <sheet name="15-3" sheetId="3" r:id="rId4"/>
    <sheet name="15-4" sheetId="4" r:id="rId5"/>
    <sheet name="15-5" sheetId="5" r:id="rId6"/>
    <sheet name="15-6" sheetId="6" r:id="rId7"/>
    <sheet name="15-7" sheetId="7" r:id="rId8"/>
    <sheet name="15-8" sheetId="8" r:id="rId9"/>
  </sheet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B20" i="3"/>
  <c r="B19" i="3"/>
  <c r="D11" i="3"/>
  <c r="C10" i="3"/>
  <c r="B10" i="3"/>
  <c r="C40" i="2"/>
  <c r="C39" i="2"/>
  <c r="D38" i="2"/>
  <c r="C34" i="2"/>
  <c r="F31" i="2"/>
  <c r="E31" i="2"/>
  <c r="D31" i="2"/>
  <c r="C31" i="2"/>
  <c r="B31" i="2"/>
  <c r="B7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<sst xmlns="http://schemas.openxmlformats.org/spreadsheetml/2006/main" count="351" uniqueCount="246">
  <si>
    <t>１５－１　普通会計歳入・歳出決算額</t>
    <rPh sb="5" eb="7">
      <t>フツウ</t>
    </rPh>
    <phoneticPr fontId="3"/>
  </si>
  <si>
    <t>〔歳入〕</t>
    <rPh sb="1" eb="3">
      <t>サイニュウ</t>
    </rPh>
    <phoneticPr fontId="3"/>
  </si>
  <si>
    <t>単位：千円</t>
    <rPh sb="0" eb="2">
      <t>タンイ</t>
    </rPh>
    <rPh sb="3" eb="5">
      <t>センエン</t>
    </rPh>
    <phoneticPr fontId="3"/>
  </si>
  <si>
    <t>〔目的別歳出〕</t>
    <rPh sb="1" eb="3">
      <t>モクテキ</t>
    </rPh>
    <rPh sb="3" eb="4">
      <t>ベツ</t>
    </rPh>
    <rPh sb="4" eb="6">
      <t>サイシュツ</t>
    </rPh>
    <phoneticPr fontId="3"/>
  </si>
  <si>
    <t>単位：千円</t>
    <phoneticPr fontId="3"/>
  </si>
  <si>
    <t>区　　　　分</t>
    <rPh sb="0" eb="1">
      <t>ク</t>
    </rPh>
    <rPh sb="5" eb="6">
      <t>ブン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</si>
  <si>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</si>
  <si>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</si>
  <si>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</si>
  <si>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</si>
  <si>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</si>
  <si>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地方税</t>
    <rPh sb="0" eb="3">
      <t>チホウゼイ</t>
    </rPh>
    <phoneticPr fontId="3"/>
  </si>
  <si>
    <t>議会費</t>
    <phoneticPr fontId="3"/>
  </si>
  <si>
    <t>地方譲与税</t>
  </si>
  <si>
    <t>総務費</t>
    <rPh sb="0" eb="2">
      <t>ソウム</t>
    </rPh>
    <phoneticPr fontId="3"/>
  </si>
  <si>
    <t>利子割交付金</t>
    <phoneticPr fontId="3"/>
  </si>
  <si>
    <t>民生費</t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</si>
  <si>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</si>
  <si>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衛生費</t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</si>
  <si>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</si>
  <si>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労働費</t>
    <phoneticPr fontId="3"/>
  </si>
  <si>
    <t>地方消費税交付金</t>
    <phoneticPr fontId="3"/>
  </si>
  <si>
    <t>農林水産業費</t>
    <rPh sb="4" eb="5">
      <t>ギョウ</t>
    </rPh>
    <phoneticPr fontId="3"/>
  </si>
  <si>
    <t>ゴルフ場利用税交付金</t>
    <phoneticPr fontId="3"/>
  </si>
  <si>
    <t>商工費</t>
    <phoneticPr fontId="3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</si>
  <si>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3"/>
  </si>
  <si>
    <t>土木費</t>
    <phoneticPr fontId="3"/>
  </si>
  <si>
    <t>自動車取得税交付金</t>
    <phoneticPr fontId="3"/>
  </si>
  <si>
    <t>消防費</t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</si>
  <si>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</si>
  <si>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教育費</t>
    <phoneticPr fontId="3"/>
  </si>
  <si>
    <t>地方交付税</t>
    <phoneticPr fontId="3"/>
  </si>
  <si>
    <t>災害復旧費</t>
    <phoneticPr fontId="3"/>
  </si>
  <si>
    <t>普通</t>
    <rPh sb="0" eb="2">
      <t>フツウ</t>
    </rPh>
    <phoneticPr fontId="3"/>
  </si>
  <si>
    <t>公債費</t>
    <phoneticPr fontId="3"/>
  </si>
  <si>
    <t>特別</t>
    <rPh sb="0" eb="2">
      <t>トクベツ</t>
    </rPh>
    <phoneticPr fontId="3"/>
  </si>
  <si>
    <t>諸支出金</t>
    <rPh sb="3" eb="4">
      <t>キン</t>
    </rPh>
    <phoneticPr fontId="3"/>
  </si>
  <si>
    <t>－</t>
    <phoneticPr fontId="3"/>
  </si>
  <si>
    <t>小　　　　計</t>
    <rPh sb="0" eb="1">
      <t>コ</t>
    </rPh>
    <rPh sb="5" eb="6">
      <t>ケイ</t>
    </rPh>
    <phoneticPr fontId="3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</si>
  <si>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3"/>
  </si>
  <si>
    <t>交通安全対策特別交付金</t>
    <phoneticPr fontId="3"/>
  </si>
  <si>
    <t>合　　　　計</t>
    <rPh sb="0" eb="1">
      <t>アイ</t>
    </rPh>
    <rPh sb="5" eb="6">
      <t>ケイ</t>
    </rPh>
    <phoneticPr fontId="3"/>
  </si>
  <si>
    <t>分担金・負担金</t>
    <phoneticPr fontId="3"/>
  </si>
  <si>
    <t>資料：財務課</t>
    <phoneticPr fontId="3"/>
  </si>
  <si>
    <t>使用料</t>
    <rPh sb="0" eb="2">
      <t>シヨウ</t>
    </rPh>
    <phoneticPr fontId="3"/>
  </si>
  <si>
    <t>手数料</t>
    <phoneticPr fontId="3"/>
  </si>
  <si>
    <t>〔性質別歳出〕</t>
    <rPh sb="1" eb="3">
      <t>セイシツ</t>
    </rPh>
    <rPh sb="3" eb="4">
      <t>ベツ</t>
    </rPh>
    <rPh sb="4" eb="6">
      <t>サイシュツ</t>
    </rPh>
    <phoneticPr fontId="3"/>
  </si>
  <si>
    <t>単位：千円</t>
    <phoneticPr fontId="3"/>
  </si>
  <si>
    <t>国庫支出金</t>
    <phoneticPr fontId="3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</si>
  <si>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3"/>
  </si>
  <si>
    <t>人件費</t>
    <rPh sb="0" eb="3">
      <t>ジンケンヒ</t>
    </rPh>
    <phoneticPr fontId="3"/>
  </si>
  <si>
    <t>県支出金</t>
    <phoneticPr fontId="3"/>
  </si>
  <si>
    <t>（うち職員給）</t>
    <rPh sb="3" eb="5">
      <t>ショクイン</t>
    </rPh>
    <rPh sb="5" eb="6">
      <t>キュウ</t>
    </rPh>
    <phoneticPr fontId="3"/>
  </si>
  <si>
    <t>財産収入</t>
    <phoneticPr fontId="3"/>
  </si>
  <si>
    <t>扶助費</t>
    <rPh sb="0" eb="3">
      <t>フジョヒ</t>
    </rPh>
    <phoneticPr fontId="3"/>
  </si>
  <si>
    <t>寄附金</t>
    <phoneticPr fontId="3"/>
  </si>
  <si>
    <t>公債費</t>
    <rPh sb="0" eb="2">
      <t>コウサイ</t>
    </rPh>
    <rPh sb="2" eb="3">
      <t>ヒ</t>
    </rPh>
    <phoneticPr fontId="3"/>
  </si>
  <si>
    <t>繰入金</t>
    <phoneticPr fontId="3"/>
  </si>
  <si>
    <t>内　訳</t>
    <rPh sb="0" eb="1">
      <t>ウチ</t>
    </rPh>
    <rPh sb="2" eb="3">
      <t>ワケ</t>
    </rPh>
    <phoneticPr fontId="3"/>
  </si>
  <si>
    <t>元金・利子償還金</t>
    <rPh sb="0" eb="2">
      <t>ガンキン</t>
    </rPh>
    <rPh sb="3" eb="5">
      <t>リシ</t>
    </rPh>
    <rPh sb="5" eb="7">
      <t>ショウカン</t>
    </rPh>
    <rPh sb="7" eb="8">
      <t>キン</t>
    </rPh>
    <phoneticPr fontId="3"/>
  </si>
  <si>
    <t>繰越金</t>
    <phoneticPr fontId="3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</si>
  <si>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3"/>
  </si>
  <si>
    <t>諸収入</t>
    <phoneticPr fontId="3"/>
  </si>
  <si>
    <t>地方債</t>
    <rPh sb="0" eb="2">
      <t>チホウ</t>
    </rPh>
    <phoneticPr fontId="3"/>
  </si>
  <si>
    <t>物件費</t>
    <rPh sb="0" eb="3">
      <t>ブッケンヒ</t>
    </rPh>
    <phoneticPr fontId="3"/>
  </si>
  <si>
    <t>減税補てん債</t>
    <rPh sb="0" eb="2">
      <t>ゲンゼイ</t>
    </rPh>
    <rPh sb="2" eb="3">
      <t>ホ</t>
    </rPh>
    <rPh sb="5" eb="6">
      <t>サイ</t>
    </rPh>
    <phoneticPr fontId="3"/>
  </si>
  <si>
    <t>維持補修費</t>
    <rPh sb="0" eb="2">
      <t>イジ</t>
    </rPh>
    <rPh sb="2" eb="4">
      <t>ホシュウ</t>
    </rPh>
    <rPh sb="4" eb="5">
      <t>ヒ</t>
    </rPh>
    <phoneticPr fontId="3"/>
  </si>
  <si>
    <t>臨時財政対策費</t>
    <rPh sb="0" eb="2">
      <t>リンジ</t>
    </rPh>
    <rPh sb="2" eb="4">
      <t>ザイセイ</t>
    </rPh>
    <rPh sb="4" eb="6">
      <t>タイサク</t>
    </rPh>
    <rPh sb="6" eb="7">
      <t>ヒ</t>
    </rPh>
    <phoneticPr fontId="3"/>
  </si>
  <si>
    <t>補助費等</t>
    <rPh sb="0" eb="2">
      <t>ホジョ</t>
    </rPh>
    <rPh sb="2" eb="3">
      <t>ヒ</t>
    </rPh>
    <rPh sb="3" eb="4">
      <t>トウ</t>
    </rPh>
    <phoneticPr fontId="3"/>
  </si>
  <si>
    <t>繰出金</t>
    <rPh sb="0" eb="2">
      <t>クリダ</t>
    </rPh>
    <rPh sb="2" eb="3">
      <t>キン</t>
    </rPh>
    <phoneticPr fontId="3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</si>
  <si>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3"/>
  </si>
  <si>
    <t>〔指数等〕</t>
    <rPh sb="1" eb="3">
      <t>シスウ</t>
    </rPh>
    <rPh sb="3" eb="4">
      <t>トウ</t>
    </rPh>
    <phoneticPr fontId="3"/>
  </si>
  <si>
    <t>積立金</t>
    <rPh sb="0" eb="2">
      <t>ツミタテ</t>
    </rPh>
    <rPh sb="2" eb="3">
      <t>キン</t>
    </rPh>
    <phoneticPr fontId="3"/>
  </si>
  <si>
    <t>前年度繰上充当金</t>
    <rPh sb="0" eb="3">
      <t>ゼンネンド</t>
    </rPh>
    <rPh sb="3" eb="5">
      <t>クリアゲ</t>
    </rPh>
    <rPh sb="5" eb="7">
      <t>ジュウトウ</t>
    </rPh>
    <rPh sb="7" eb="8">
      <t>キン</t>
    </rPh>
    <phoneticPr fontId="3"/>
  </si>
  <si>
    <t>－</t>
    <phoneticPr fontId="3"/>
  </si>
  <si>
    <t>基準財政需要額　（千円）</t>
    <rPh sb="0" eb="2">
      <t>キジュン</t>
    </rPh>
    <rPh sb="2" eb="4">
      <t>ザイセイ</t>
    </rPh>
    <rPh sb="4" eb="6">
      <t>ジュヨウ</t>
    </rPh>
    <rPh sb="6" eb="7">
      <t>ガク</t>
    </rPh>
    <rPh sb="9" eb="11">
      <t>センエン</t>
    </rPh>
    <phoneticPr fontId="3"/>
  </si>
  <si>
    <t>投資的経費</t>
    <rPh sb="0" eb="3">
      <t>トウシテキ</t>
    </rPh>
    <rPh sb="3" eb="5">
      <t>ケイヒ</t>
    </rPh>
    <phoneticPr fontId="3"/>
  </si>
  <si>
    <t>基準財政収入額　（千円）</t>
    <rPh sb="0" eb="2">
      <t>キジュン</t>
    </rPh>
    <rPh sb="2" eb="4">
      <t>ザイセイ</t>
    </rPh>
    <rPh sb="4" eb="6">
      <t>シュウニュウ</t>
    </rPh>
    <rPh sb="6" eb="7">
      <t>ガク</t>
    </rPh>
    <rPh sb="9" eb="11">
      <t>センエン</t>
    </rPh>
    <phoneticPr fontId="3"/>
  </si>
  <si>
    <t>（うち人件費）</t>
    <rPh sb="3" eb="6">
      <t>ジンケンヒ</t>
    </rPh>
    <phoneticPr fontId="3"/>
  </si>
  <si>
    <t>標準財政規模　（千円）</t>
    <rPh sb="0" eb="2">
      <t>ヒョウジュン</t>
    </rPh>
    <rPh sb="2" eb="4">
      <t>ザイセイ</t>
    </rPh>
    <rPh sb="4" eb="6">
      <t>キボ</t>
    </rPh>
    <rPh sb="8" eb="10">
      <t>センエン</t>
    </rPh>
    <phoneticPr fontId="3"/>
  </si>
  <si>
    <t>普通建設事業</t>
    <rPh sb="0" eb="2">
      <t>フツウ</t>
    </rPh>
    <rPh sb="2" eb="4">
      <t>ケンセツ</t>
    </rPh>
    <rPh sb="4" eb="6">
      <t>ジギョウ</t>
    </rPh>
    <phoneticPr fontId="3"/>
  </si>
  <si>
    <t>財政力指数</t>
    <rPh sb="0" eb="3">
      <t>ザイセイリョク</t>
    </rPh>
    <rPh sb="3" eb="5">
      <t>シスウ</t>
    </rPh>
    <phoneticPr fontId="3"/>
  </si>
  <si>
    <t>内</t>
    <rPh sb="0" eb="1">
      <t>ウチ</t>
    </rPh>
    <phoneticPr fontId="3"/>
  </si>
  <si>
    <t>補　　　助</t>
    <rPh sb="0" eb="1">
      <t>ホ</t>
    </rPh>
    <rPh sb="4" eb="5">
      <t>スケ</t>
    </rPh>
    <phoneticPr fontId="3"/>
  </si>
  <si>
    <t>実質収支比率</t>
    <rPh sb="0" eb="2">
      <t>ジッシツ</t>
    </rPh>
    <rPh sb="2" eb="4">
      <t>シュウシ</t>
    </rPh>
    <rPh sb="4" eb="6">
      <t>ヒリツ</t>
    </rPh>
    <phoneticPr fontId="3"/>
  </si>
  <si>
    <t>単　　　独</t>
    <rPh sb="0" eb="1">
      <t>タン</t>
    </rPh>
    <rPh sb="4" eb="5">
      <t>ドク</t>
    </rPh>
    <phoneticPr fontId="3"/>
  </si>
  <si>
    <t>公債費負担率</t>
    <rPh sb="0" eb="3">
      <t>コウサイヒ</t>
    </rPh>
    <rPh sb="3" eb="5">
      <t>フタン</t>
    </rPh>
    <rPh sb="5" eb="6">
      <t>リツ</t>
    </rPh>
    <phoneticPr fontId="3"/>
  </si>
  <si>
    <t>訳</t>
    <rPh sb="0" eb="1">
      <t>ワケ</t>
    </rPh>
    <phoneticPr fontId="3"/>
  </si>
  <si>
    <t>災害復旧事業</t>
    <rPh sb="0" eb="2">
      <t>サイガイ</t>
    </rPh>
    <rPh sb="2" eb="4">
      <t>フッキュウ</t>
    </rPh>
    <rPh sb="4" eb="6">
      <t>ジギョウ</t>
    </rPh>
    <phoneticPr fontId="3"/>
  </si>
  <si>
    <t>起債制限比率</t>
    <rPh sb="0" eb="2">
      <t>キサイ</t>
    </rPh>
    <rPh sb="2" eb="4">
      <t>セイゲン</t>
    </rPh>
    <rPh sb="4" eb="6">
      <t>ヒリツ</t>
    </rPh>
    <phoneticPr fontId="3"/>
  </si>
  <si>
    <t>失業対策事業</t>
    <rPh sb="0" eb="2">
      <t>シツギョウ</t>
    </rPh>
    <rPh sb="2" eb="4">
      <t>タイサク</t>
    </rPh>
    <rPh sb="4" eb="6">
      <t>ジギョウ</t>
    </rPh>
    <phoneticPr fontId="3"/>
  </si>
  <si>
    <t>－</t>
    <phoneticPr fontId="3"/>
  </si>
  <si>
    <t>積立金現在高　（千円）</t>
    <rPh sb="0" eb="2">
      <t>ツミタテ</t>
    </rPh>
    <rPh sb="2" eb="3">
      <t>キン</t>
    </rPh>
    <rPh sb="3" eb="5">
      <t>ゲンザイ</t>
    </rPh>
    <rPh sb="5" eb="6">
      <t>ダカ</t>
    </rPh>
    <rPh sb="8" eb="10">
      <t>センエン</t>
    </rPh>
    <phoneticPr fontId="3"/>
  </si>
  <si>
    <t>地方債現在高　（千円）</t>
    <rPh sb="0" eb="3">
      <t>チホウサイ</t>
    </rPh>
    <rPh sb="3" eb="5">
      <t>ゲンザイ</t>
    </rPh>
    <rPh sb="5" eb="6">
      <t>ダカ</t>
    </rPh>
    <rPh sb="8" eb="10">
      <t>センエン</t>
    </rPh>
    <phoneticPr fontId="3"/>
  </si>
  <si>
    <t>資料：財務課</t>
    <phoneticPr fontId="3"/>
  </si>
  <si>
    <t>注　普通会計（一般会計、住宅新築資金等貸付事業特別会計、ケーブルシステム事業特別会計）</t>
    <rPh sb="0" eb="1">
      <t>チュウ</t>
    </rPh>
    <rPh sb="2" eb="4">
      <t>フツウ</t>
    </rPh>
    <rPh sb="4" eb="6">
      <t>カイケイ</t>
    </rPh>
    <rPh sb="7" eb="9">
      <t>イッパン</t>
    </rPh>
    <rPh sb="9" eb="11">
      <t>カイケイ</t>
    </rPh>
    <rPh sb="12" eb="14">
      <t>ジュウタク</t>
    </rPh>
    <rPh sb="14" eb="16">
      <t>シンチク</t>
    </rPh>
    <rPh sb="16" eb="18">
      <t>シキン</t>
    </rPh>
    <rPh sb="18" eb="19">
      <t>トウ</t>
    </rPh>
    <rPh sb="19" eb="21">
      <t>カシツケ</t>
    </rPh>
    <rPh sb="21" eb="23">
      <t>ジギョウ</t>
    </rPh>
    <rPh sb="23" eb="25">
      <t>トクベツ</t>
    </rPh>
    <rPh sb="25" eb="27">
      <t>カイケイ</t>
    </rPh>
    <rPh sb="36" eb="38">
      <t>ジギョウ</t>
    </rPh>
    <rPh sb="38" eb="40">
      <t>トクベツ</t>
    </rPh>
    <rPh sb="40" eb="42">
      <t>カイケイ</t>
    </rPh>
    <phoneticPr fontId="3"/>
  </si>
  <si>
    <t>総額</t>
  </si>
  <si>
    <t>市税</t>
    <phoneticPr fontId="3"/>
  </si>
  <si>
    <t>利子割交付金</t>
  </si>
  <si>
    <t>地方消費税交付金</t>
  </si>
  <si>
    <t>ゴルフ場利用税交付金</t>
  </si>
  <si>
    <t>自動車取得税交付金</t>
  </si>
  <si>
    <t>国有提供施設等
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8" eb="10">
      <t>ショザイ</t>
    </rPh>
    <rPh sb="10" eb="13">
      <t>シチョウソン</t>
    </rPh>
    <rPh sb="13" eb="15">
      <t>ジョセイ</t>
    </rPh>
    <rPh sb="15" eb="18">
      <t>コウフキン</t>
    </rPh>
    <phoneticPr fontId="3"/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</si>
  <si>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</si>
  <si>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</si>
  <si>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</si>
  <si>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</si>
  <si>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</si>
  <si>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</si>
  <si>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</si>
  <si>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</si>
  <si>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</si>
  <si>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</si>
  <si>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</si>
  <si>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</si>
  <si>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〔歳出〕</t>
    <rPh sb="1" eb="3">
      <t>サイシュツ</t>
    </rPh>
    <phoneticPr fontId="3"/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</si>
  <si>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</si>
  <si>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</si>
  <si>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</si>
  <si>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</si>
  <si>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</si>
  <si>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</si>
  <si>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</si>
  <si>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</si>
  <si>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</si>
  <si>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</si>
  <si>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公債費</t>
  </si>
  <si>
    <t>予備費</t>
  </si>
  <si>
    <t>競輪事業</t>
  </si>
  <si>
    <t>国民健康保険事業</t>
  </si>
  <si>
    <t>老人保健事業</t>
  </si>
  <si>
    <t>介護保険事業</t>
    <rPh sb="0" eb="2">
      <t>カイゴ</t>
    </rPh>
    <rPh sb="2" eb="4">
      <t>ホケン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</si>
  <si>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</si>
  <si>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簡易水道事業</t>
  </si>
  <si>
    <t>戸別合併処理浄化槽整備事業</t>
    <rPh sb="0" eb="2">
      <t>コベツ</t>
    </rPh>
    <rPh sb="2" eb="4">
      <t>ガッペイ</t>
    </rPh>
    <rPh sb="4" eb="6">
      <t>ショリ</t>
    </rPh>
    <rPh sb="6" eb="9">
      <t>ジョウカソウ</t>
    </rPh>
    <rPh sb="9" eb="11">
      <t>セイビ</t>
    </rPh>
    <rPh sb="11" eb="13">
      <t>ジギョウ</t>
    </rPh>
    <phoneticPr fontId="3"/>
  </si>
  <si>
    <t>農業集落排水事業</t>
    <rPh sb="0" eb="2">
      <t>ノウギョウ</t>
    </rPh>
    <rPh sb="2" eb="4">
      <t>シュウラク</t>
    </rPh>
    <rPh sb="4" eb="6">
      <t>ハイスイ</t>
    </rPh>
    <phoneticPr fontId="3"/>
  </si>
  <si>
    <t>住宅新築資金等貸付事業</t>
  </si>
  <si>
    <t>ケーブルシステム事業</t>
    <rPh sb="8" eb="10">
      <t>ジギョウ</t>
    </rPh>
    <phoneticPr fontId="3"/>
  </si>
  <si>
    <t>〔歳出〕</t>
    <phoneticPr fontId="3"/>
  </si>
  <si>
    <t>単位：千円</t>
    <phoneticPr fontId="3"/>
  </si>
  <si>
    <t>１５－４　市税の状況の推移</t>
    <rPh sb="5" eb="7">
      <t>シゼイ</t>
    </rPh>
    <rPh sb="8" eb="10">
      <t>ジョウキョウ</t>
    </rPh>
    <rPh sb="11" eb="13">
      <t>スイイ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</si>
  <si>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</si>
  <si>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総額</t>
    <rPh sb="0" eb="2">
      <t>ソウガク</t>
    </rPh>
    <phoneticPr fontId="3"/>
  </si>
  <si>
    <t>市民税</t>
    <rPh sb="0" eb="3">
      <t>シミンゼイ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</si>
  <si>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</si>
  <si>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</si>
  <si>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固定資産税</t>
    <rPh sb="0" eb="2">
      <t>コテイ</t>
    </rPh>
    <rPh sb="2" eb="5">
      <t>シサンゼイ</t>
    </rPh>
    <phoneticPr fontId="3"/>
  </si>
  <si>
    <t>国有資産等所在
市町村交付金</t>
    <rPh sb="0" eb="1">
      <t>コク</t>
    </rPh>
    <rPh sb="1" eb="2">
      <t>コユウ</t>
    </rPh>
    <rPh sb="2" eb="3">
      <t>シ</t>
    </rPh>
    <rPh sb="3" eb="4">
      <t>サン</t>
    </rPh>
    <rPh sb="4" eb="5">
      <t>トウ</t>
    </rPh>
    <rPh sb="5" eb="7">
      <t>ショザイチ</t>
    </rPh>
    <rPh sb="8" eb="11">
      <t>シチョウソン</t>
    </rPh>
    <rPh sb="11" eb="14">
      <t>コウフキン</t>
    </rPh>
    <phoneticPr fontId="3"/>
  </si>
  <si>
    <t>軽自動車税</t>
    <rPh sb="0" eb="1">
      <t>ケイ</t>
    </rPh>
    <rPh sb="1" eb="4">
      <t>ジドウシャ</t>
    </rPh>
    <rPh sb="4" eb="5">
      <t>ゼイ</t>
    </rPh>
    <phoneticPr fontId="3"/>
  </si>
  <si>
    <t>市たばこ税</t>
    <rPh sb="0" eb="1">
      <t>シ</t>
    </rPh>
    <rPh sb="4" eb="5">
      <t>ゼイ</t>
    </rPh>
    <phoneticPr fontId="3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</si>
  <si>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</si>
  <si>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</si>
  <si>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注　各年度とも収入済額である。</t>
    <rPh sb="0" eb="1">
      <t>チュウ</t>
    </rPh>
    <rPh sb="2" eb="3">
      <t>カク</t>
    </rPh>
    <rPh sb="3" eb="5">
      <t>ネンド</t>
    </rPh>
    <rPh sb="7" eb="9">
      <t>シュウニュウ</t>
    </rPh>
    <rPh sb="9" eb="10">
      <t>ズミ</t>
    </rPh>
    <rPh sb="10" eb="11">
      <t>ガク</t>
    </rPh>
    <phoneticPr fontId="3"/>
  </si>
  <si>
    <t>資料：財務課</t>
    <rPh sb="0" eb="2">
      <t>シリョウ</t>
    </rPh>
    <rPh sb="3" eb="5">
      <t>ザイム</t>
    </rPh>
    <rPh sb="5" eb="6">
      <t>カ</t>
    </rPh>
    <phoneticPr fontId="3"/>
  </si>
  <si>
    <t>１５－５　公文書公開請求（申出）の決定状況の推移</t>
    <rPh sb="5" eb="8">
      <t>コウブンショ</t>
    </rPh>
    <rPh sb="8" eb="10">
      <t>コウカイ</t>
    </rPh>
    <rPh sb="10" eb="12">
      <t>セイキュウ</t>
    </rPh>
    <rPh sb="13" eb="14">
      <t>モウ</t>
    </rPh>
    <rPh sb="14" eb="15">
      <t>デ</t>
    </rPh>
    <rPh sb="17" eb="19">
      <t>ケッテイ</t>
    </rPh>
    <rPh sb="19" eb="21">
      <t>ジョウキョウ</t>
    </rPh>
    <rPh sb="22" eb="24">
      <t>スイイ</t>
    </rPh>
    <phoneticPr fontId="3"/>
  </si>
  <si>
    <t>単位：件</t>
    <rPh sb="0" eb="2">
      <t>タンイ</t>
    </rPh>
    <rPh sb="3" eb="4">
      <t>ケン</t>
    </rPh>
    <phoneticPr fontId="3"/>
  </si>
  <si>
    <t>請求（申出）件数</t>
    <rPh sb="0" eb="2">
      <t>セイキュウ</t>
    </rPh>
    <rPh sb="3" eb="5">
      <t>モウシデ</t>
    </rPh>
    <rPh sb="6" eb="7">
      <t>ケン</t>
    </rPh>
    <rPh sb="7" eb="8">
      <t>カズ</t>
    </rPh>
    <phoneticPr fontId="3"/>
  </si>
  <si>
    <t>決定状況</t>
    <rPh sb="0" eb="2">
      <t>ケッテイ</t>
    </rPh>
    <rPh sb="2" eb="4">
      <t>ジョウキョウ</t>
    </rPh>
    <phoneticPr fontId="3"/>
  </si>
  <si>
    <t>取り下げ</t>
    <rPh sb="0" eb="1">
      <t>ト</t>
    </rPh>
    <rPh sb="2" eb="3">
      <t>サ</t>
    </rPh>
    <phoneticPr fontId="3"/>
  </si>
  <si>
    <t>請求</t>
    <rPh sb="0" eb="2">
      <t>セイキュウ</t>
    </rPh>
    <phoneticPr fontId="3"/>
  </si>
  <si>
    <t>申出</t>
    <rPh sb="0" eb="1">
      <t>モウ</t>
    </rPh>
    <rPh sb="1" eb="2">
      <t>デ</t>
    </rPh>
    <phoneticPr fontId="3"/>
  </si>
  <si>
    <t>公開</t>
    <rPh sb="0" eb="2">
      <t>コウカイ</t>
    </rPh>
    <phoneticPr fontId="3"/>
  </si>
  <si>
    <t>部分公開</t>
    <rPh sb="0" eb="2">
      <t>ブブン</t>
    </rPh>
    <rPh sb="2" eb="4">
      <t>コウカイ</t>
    </rPh>
    <phoneticPr fontId="3"/>
  </si>
  <si>
    <t>非公開</t>
    <rPh sb="0" eb="3">
      <t>ヒコウカイ</t>
    </rPh>
    <phoneticPr fontId="3"/>
  </si>
  <si>
    <t>公文書不存在</t>
    <rPh sb="0" eb="3">
      <t>コウブンショ</t>
    </rPh>
    <rPh sb="3" eb="4">
      <t>フ</t>
    </rPh>
    <rPh sb="4" eb="6">
      <t>ソンザイ</t>
    </rPh>
    <phoneticPr fontId="3"/>
  </si>
  <si>
    <t>平成22年度</t>
    <rPh sb="0" eb="2">
      <t>ヘイセイ</t>
    </rPh>
    <rPh sb="4" eb="6">
      <t>ネンド</t>
    </rPh>
    <phoneticPr fontId="11"/>
  </si>
  <si>
    <t>平成23年度</t>
    <rPh sb="0" eb="2">
      <t>ヘイセイ</t>
    </rPh>
    <rPh sb="4" eb="6">
      <t>ネンド</t>
    </rPh>
    <phoneticPr fontId="11"/>
  </si>
  <si>
    <t>注　1件の請求(申出)に対し複数の決定となっている場合があり、請求(申出)件数と決定件数は合わない。</t>
    <rPh sb="0" eb="1">
      <t>チュウ</t>
    </rPh>
    <rPh sb="3" eb="4">
      <t>ケン</t>
    </rPh>
    <rPh sb="5" eb="7">
      <t>セイキュウ</t>
    </rPh>
    <rPh sb="8" eb="9">
      <t>モウ</t>
    </rPh>
    <rPh sb="9" eb="10">
      <t>デ</t>
    </rPh>
    <rPh sb="12" eb="13">
      <t>タイ</t>
    </rPh>
    <rPh sb="14" eb="16">
      <t>フクスウ</t>
    </rPh>
    <rPh sb="17" eb="19">
      <t>ケッテイ</t>
    </rPh>
    <rPh sb="25" eb="27">
      <t>バアイ</t>
    </rPh>
    <rPh sb="31" eb="33">
      <t>セイキュウ</t>
    </rPh>
    <rPh sb="34" eb="36">
      <t>モウシデ</t>
    </rPh>
    <rPh sb="37" eb="39">
      <t>ケンスウ</t>
    </rPh>
    <rPh sb="40" eb="42">
      <t>ケッテイ</t>
    </rPh>
    <rPh sb="42" eb="44">
      <t>ケンスウ</t>
    </rPh>
    <phoneticPr fontId="3"/>
  </si>
  <si>
    <t>資料：総務課</t>
    <rPh sb="0" eb="2">
      <t>シリョウ</t>
    </rPh>
    <rPh sb="3" eb="6">
      <t>ソウムカ</t>
    </rPh>
    <phoneticPr fontId="3"/>
  </si>
  <si>
    <t>１５－６　個人情報開示等請求の決定状況の推移</t>
    <rPh sb="5" eb="7">
      <t>コジン</t>
    </rPh>
    <rPh sb="7" eb="9">
      <t>ジョウホウ</t>
    </rPh>
    <rPh sb="9" eb="12">
      <t>カイジナド</t>
    </rPh>
    <rPh sb="12" eb="14">
      <t>セイキュウ</t>
    </rPh>
    <rPh sb="15" eb="17">
      <t>ケッテイ</t>
    </rPh>
    <rPh sb="17" eb="19">
      <t>ジョウキョウ</t>
    </rPh>
    <rPh sb="20" eb="22">
      <t>スイイ</t>
    </rPh>
    <phoneticPr fontId="3"/>
  </si>
  <si>
    <t>請求件数</t>
    <rPh sb="0" eb="2">
      <t>セイキュウ</t>
    </rPh>
    <rPh sb="2" eb="4">
      <t>ケンスウ</t>
    </rPh>
    <phoneticPr fontId="3"/>
  </si>
  <si>
    <t>不存在</t>
    <rPh sb="0" eb="1">
      <t>フ</t>
    </rPh>
    <rPh sb="1" eb="3">
      <t>ソンザイ</t>
    </rPh>
    <phoneticPr fontId="3"/>
  </si>
  <si>
    <t>開示</t>
    <rPh sb="0" eb="2">
      <t>カイジ</t>
    </rPh>
    <phoneticPr fontId="3"/>
  </si>
  <si>
    <t>訂正</t>
    <rPh sb="0" eb="2">
      <t>テイセイ</t>
    </rPh>
    <phoneticPr fontId="3"/>
  </si>
  <si>
    <t>利用
停止等</t>
    <rPh sb="0" eb="2">
      <t>リヨウ</t>
    </rPh>
    <rPh sb="3" eb="6">
      <t>テイシトウ</t>
    </rPh>
    <phoneticPr fontId="3"/>
  </si>
  <si>
    <t>部分
開示</t>
    <rPh sb="0" eb="2">
      <t>ブブン</t>
    </rPh>
    <rPh sb="3" eb="5">
      <t>カイジ</t>
    </rPh>
    <phoneticPr fontId="3"/>
  </si>
  <si>
    <t>不開示</t>
    <rPh sb="0" eb="1">
      <t>フ</t>
    </rPh>
    <rPh sb="1" eb="3">
      <t>カイジ</t>
    </rPh>
    <phoneticPr fontId="3"/>
  </si>
  <si>
    <t>非訂正</t>
    <rPh sb="0" eb="1">
      <t>ヒ</t>
    </rPh>
    <rPh sb="1" eb="3">
      <t>テイセイ</t>
    </rPh>
    <phoneticPr fontId="3"/>
  </si>
  <si>
    <t>非利用
停止等</t>
    <rPh sb="0" eb="1">
      <t>ヒ</t>
    </rPh>
    <rPh sb="1" eb="3">
      <t>リヨウ</t>
    </rPh>
    <rPh sb="4" eb="7">
      <t>テイシトウ</t>
    </rPh>
    <phoneticPr fontId="3"/>
  </si>
  <si>
    <t>注　1件の請求に対し複数の決定となっている場合があり、請求件数と決定件数は合わない。</t>
    <rPh sb="0" eb="1">
      <t>チュウ</t>
    </rPh>
    <rPh sb="3" eb="4">
      <t>ケン</t>
    </rPh>
    <rPh sb="5" eb="7">
      <t>セイキュウ</t>
    </rPh>
    <rPh sb="8" eb="9">
      <t>タイ</t>
    </rPh>
    <rPh sb="10" eb="12">
      <t>フクスウ</t>
    </rPh>
    <rPh sb="13" eb="15">
      <t>ケッテイ</t>
    </rPh>
    <rPh sb="21" eb="23">
      <t>バアイ</t>
    </rPh>
    <rPh sb="27" eb="29">
      <t>セイキュウ</t>
    </rPh>
    <rPh sb="29" eb="31">
      <t>ケンスウ</t>
    </rPh>
    <rPh sb="32" eb="34">
      <t>ケッテイ</t>
    </rPh>
    <rPh sb="34" eb="36">
      <t>ケンスウ</t>
    </rPh>
    <phoneticPr fontId="3"/>
  </si>
  <si>
    <t>１５－７　選挙の投票状況</t>
    <rPh sb="5" eb="7">
      <t>センキョ</t>
    </rPh>
    <rPh sb="8" eb="10">
      <t>トウヒョウ</t>
    </rPh>
    <rPh sb="10" eb="12">
      <t>ジョウキョウ</t>
    </rPh>
    <phoneticPr fontId="3"/>
  </si>
  <si>
    <t>単位：人</t>
    <phoneticPr fontId="3"/>
  </si>
  <si>
    <t>選挙名</t>
    <rPh sb="0" eb="2">
      <t>センキョ</t>
    </rPh>
    <rPh sb="2" eb="3">
      <t>メイ</t>
    </rPh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</si>
  <si>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</si>
  <si>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</si>
  <si>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</si>
  <si>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執行年月日</t>
    <rPh sb="0" eb="2">
      <t>シッコウ</t>
    </rPh>
    <rPh sb="2" eb="5">
      <t>ネンガッピ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</si>
  <si>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</si>
  <si>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</si>
  <si>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</si>
  <si>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衆議院議員</t>
    <rPh sb="0" eb="3">
      <t>シュウギイン</t>
    </rPh>
    <rPh sb="3" eb="5">
      <t>ギイン</t>
    </rPh>
    <phoneticPr fontId="3"/>
  </si>
  <si>
    <t>平成21年 8月30日</t>
    <phoneticPr fontId="3"/>
  </si>
  <si>
    <t>（小選挙区）</t>
    <rPh sb="1" eb="2">
      <t>ショウ</t>
    </rPh>
    <rPh sb="2" eb="5">
      <t>センキョク</t>
    </rPh>
    <phoneticPr fontId="3"/>
  </si>
  <si>
    <t>（比例代表）</t>
    <rPh sb="1" eb="3">
      <t>ヒレイ</t>
    </rPh>
    <rPh sb="3" eb="5">
      <t>ダイヒョウ</t>
    </rPh>
    <phoneticPr fontId="3"/>
  </si>
  <si>
    <t>平成24年12月16日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</si>
  <si>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平成26年12月14日</t>
    <phoneticPr fontId="3"/>
  </si>
  <si>
    <t>（小選挙区）</t>
    <rPh sb="1" eb="5">
      <t>ショウセンキョク</t>
    </rPh>
    <phoneticPr fontId="3"/>
  </si>
  <si>
    <t>参議院議員</t>
    <rPh sb="0" eb="3">
      <t>サンギイン</t>
    </rPh>
    <rPh sb="3" eb="5">
      <t>ギイン</t>
    </rPh>
    <phoneticPr fontId="3"/>
  </si>
  <si>
    <t>平成22年 7月11日</t>
    <phoneticPr fontId="3"/>
  </si>
  <si>
    <t>（選 挙 区）</t>
    <rPh sb="1" eb="2">
      <t>セン</t>
    </rPh>
    <rPh sb="3" eb="4">
      <t>キョ</t>
    </rPh>
    <rPh sb="5" eb="6">
      <t>ク</t>
    </rPh>
    <phoneticPr fontId="3"/>
  </si>
  <si>
    <t>平成25年 7月21日</t>
  </si>
  <si>
    <t>三重県知事</t>
    <rPh sb="0" eb="2">
      <t>ミエ</t>
    </rPh>
    <rPh sb="2" eb="5">
      <t>ケンチジ</t>
    </rPh>
    <phoneticPr fontId="3"/>
  </si>
  <si>
    <t>平成23年 4月10日</t>
    <phoneticPr fontId="3"/>
  </si>
  <si>
    <t>平成27年 4月12日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</si>
  <si>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三重県議会議員</t>
    <rPh sb="0" eb="2">
      <t>ミエ</t>
    </rPh>
    <rPh sb="2" eb="4">
      <t>ケンギ</t>
    </rPh>
    <rPh sb="4" eb="5">
      <t>カイ</t>
    </rPh>
    <rPh sb="5" eb="7">
      <t>ギイン</t>
    </rPh>
    <phoneticPr fontId="3"/>
  </si>
  <si>
    <t>平成23年 4月10日</t>
    <phoneticPr fontId="3"/>
  </si>
  <si>
    <t>松阪市長</t>
    <rPh sb="0" eb="3">
      <t>マツサカシ</t>
    </rPh>
    <rPh sb="3" eb="4">
      <t>チョウ</t>
    </rPh>
    <phoneticPr fontId="3"/>
  </si>
  <si>
    <t>平成25年 1月27日</t>
    <phoneticPr fontId="3"/>
  </si>
  <si>
    <t>平成27年10月 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</si>
  <si>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松阪市議会議員</t>
    <rPh sb="0" eb="3">
      <t>マツサカシ</t>
    </rPh>
    <rPh sb="3" eb="4">
      <t>ギ</t>
    </rPh>
    <rPh sb="4" eb="5">
      <t>カイ</t>
    </rPh>
    <rPh sb="5" eb="7">
      <t>ギイン</t>
    </rPh>
    <phoneticPr fontId="3"/>
  </si>
  <si>
    <t>平成21年 7月26日</t>
    <phoneticPr fontId="3"/>
  </si>
  <si>
    <t>（補欠）</t>
    <rPh sb="1" eb="3">
      <t>ホケツ</t>
    </rPh>
    <phoneticPr fontId="3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</si>
  <si>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3"/>
  </si>
  <si>
    <t>１５－８　市議会本会議等開催状況</t>
    <rPh sb="5" eb="8">
      <t>シギカイ</t>
    </rPh>
    <rPh sb="8" eb="11">
      <t>ホンカイギ</t>
    </rPh>
    <rPh sb="11" eb="12">
      <t>トウ</t>
    </rPh>
    <rPh sb="12" eb="14">
      <t>カイサイ</t>
    </rPh>
    <rPh sb="14" eb="16">
      <t>ジョウキョウ</t>
    </rPh>
    <phoneticPr fontId="3"/>
  </si>
  <si>
    <t>単位：回、日</t>
    <rPh sb="3" eb="4">
      <t>カイ</t>
    </rPh>
    <rPh sb="5" eb="6">
      <t>ヒ</t>
    </rPh>
    <phoneticPr fontId="3"/>
  </si>
  <si>
    <t>平成22年</t>
  </si>
  <si>
    <t>平成23年</t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</si>
  <si>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</si>
  <si>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</si>
  <si>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</si>
  <si>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招集回数</t>
    <rPh sb="0" eb="2">
      <t>ショウシュウ</t>
    </rPh>
    <rPh sb="2" eb="4">
      <t>カイスウ</t>
    </rPh>
    <phoneticPr fontId="3"/>
  </si>
  <si>
    <t>会期日数</t>
    <rPh sb="0" eb="2">
      <t>カイキ</t>
    </rPh>
    <rPh sb="2" eb="4">
      <t>ニッスウ</t>
    </rPh>
    <phoneticPr fontId="3"/>
  </si>
  <si>
    <t>実会議日数</t>
    <rPh sb="0" eb="1">
      <t>ジツ</t>
    </rPh>
    <rPh sb="1" eb="3">
      <t>カイギ</t>
    </rPh>
    <rPh sb="3" eb="5">
      <t>ニッスウ</t>
    </rPh>
    <phoneticPr fontId="3"/>
  </si>
  <si>
    <t>定例会</t>
    <rPh sb="0" eb="3">
      <t>テイレイカイ</t>
    </rPh>
    <phoneticPr fontId="3"/>
  </si>
  <si>
    <t>臨時会</t>
    <rPh sb="0" eb="3">
      <t>リンジカイ</t>
    </rPh>
    <phoneticPr fontId="3"/>
  </si>
  <si>
    <t>全員協議会</t>
    <rPh sb="0" eb="2">
      <t>ゼンイン</t>
    </rPh>
    <rPh sb="2" eb="4">
      <t>キョウギ</t>
    </rPh>
    <rPh sb="4" eb="5">
      <t>カイ</t>
    </rPh>
    <phoneticPr fontId="3"/>
  </si>
  <si>
    <t>資料：議会事務局</t>
    <rPh sb="3" eb="5">
      <t>ギカイ</t>
    </rPh>
    <rPh sb="5" eb="8">
      <t>ジムキョク</t>
    </rPh>
    <phoneticPr fontId="3"/>
  </si>
  <si>
    <t>１５．財政・行政・議会</t>
    <rPh sb="3" eb="5">
      <t>ザイセイ</t>
    </rPh>
    <rPh sb="6" eb="8">
      <t>ギョウセイ</t>
    </rPh>
    <rPh sb="9" eb="11">
      <t>ギカイ</t>
    </rPh>
    <phoneticPr fontId="3"/>
  </si>
  <si>
    <t>15-1</t>
    <phoneticPr fontId="3"/>
  </si>
  <si>
    <t>15-2</t>
    <phoneticPr fontId="3"/>
  </si>
  <si>
    <t>15-3</t>
  </si>
  <si>
    <t>15-4</t>
  </si>
  <si>
    <t>15-5</t>
  </si>
  <si>
    <t>15-6</t>
  </si>
  <si>
    <t>15-7</t>
  </si>
  <si>
    <t>15-8</t>
  </si>
  <si>
    <t>普通会計歳入・歳出決算額</t>
  </si>
  <si>
    <t>１５－２　一般会計歳入・歳出決算額</t>
    <phoneticPr fontId="3"/>
  </si>
  <si>
    <t>一般会計歳入・歳出決算額</t>
  </si>
  <si>
    <t>１５－３　特別会計歳入・歳出決算額</t>
    <phoneticPr fontId="3"/>
  </si>
  <si>
    <t>特別会計歳入・歳出決算額</t>
  </si>
  <si>
    <t>市税の状況の推移</t>
  </si>
  <si>
    <t>公文書公開請求（申出）の決定状況の推移</t>
  </si>
  <si>
    <t>個人情報開示等請求の決定状況の推移</t>
  </si>
  <si>
    <t>選挙の投票状況</t>
  </si>
  <si>
    <t>市議会本会議等開催状況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</si>
</sst>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;[Red]\-#,##0\ "/>
    <numFmt numFmtId="177" formatCode="\ * #,##0\ \ ;\ * &quot;△&quot;#,##0\ \ ;_ * &quot;－&quot;\ _ ;_ @_ "/>
    <numFmt numFmtId="178" formatCode="#,##0_ "/>
    <numFmt numFmtId="179" formatCode="#,##0.000_ "/>
    <numFmt numFmtId="180" formatCode="0.0%"/>
    <numFmt numFmtId="181" formatCode="#,##0_);[Red]\(#,##0\)"/>
    <numFmt numFmtId="182" formatCode="#,##0\ ;&quot;△&quot;#,##0\ ;&quot;－&quot;\ ;_ @_ "/>
    <numFmt numFmtId="183" formatCode="0.00%\ "/>
    <numFmt numFmtId="184" formatCode="#,##0_);\(#,##0\)"/>
    <numFmt numFmtId="185" formatCode="#,##0\ \ ;&quot;△&quot;#,##0\ \ ;&quot;－ &quot;\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1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5" fillId="0" borderId="12" xfId="0" applyFont="1" applyFill="1" applyBorder="1" applyAlignment="1">
      <alignment horizontal="distributed" vertical="center" wrapText="1" indent="1"/>
    </xf>
    <xf numFmtId="0" fontId="5" fillId="0" borderId="13" xfId="0" applyFont="1" applyFill="1" applyBorder="1" applyAlignment="1">
      <alignment horizontal="distributed" vertical="center" wrapText="1" indent="1"/>
    </xf>
    <xf numFmtId="177" fontId="5" fillId="0" borderId="14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 wrapText="1" indent="1"/>
    </xf>
    <xf numFmtId="0" fontId="5" fillId="0" borderId="16" xfId="0" applyFont="1" applyFill="1" applyBorder="1" applyAlignment="1">
      <alignment horizontal="distributed" vertical="center" wrapText="1" indent="1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22" xfId="1" quotePrefix="1" applyNumberFormat="1" applyFont="1" applyBorder="1" applyAlignment="1">
      <alignment horizontal="right" vertical="center"/>
    </xf>
    <xf numFmtId="177" fontId="5" fillId="0" borderId="20" xfId="1" quotePrefix="1" applyNumberFormat="1" applyFont="1" applyBorder="1" applyAlignment="1">
      <alignment horizontal="right" vertical="center"/>
    </xf>
    <xf numFmtId="177" fontId="5" fillId="0" borderId="20" xfId="1" quotePrefix="1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distributed" vertical="center" wrapText="1" indent="1"/>
    </xf>
    <xf numFmtId="177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distributed" vertical="center" wrapText="1" indent="1"/>
    </xf>
    <xf numFmtId="0" fontId="5" fillId="0" borderId="30" xfId="0" applyFont="1" applyBorder="1" applyAlignment="1">
      <alignment horizontal="distributed" vertical="center" wrapText="1" indent="1"/>
    </xf>
    <xf numFmtId="177" fontId="5" fillId="0" borderId="18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indent="1"/>
    </xf>
    <xf numFmtId="177" fontId="5" fillId="0" borderId="20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distributed" vertical="center" wrapText="1" indent="1"/>
    </xf>
    <xf numFmtId="0" fontId="5" fillId="0" borderId="24" xfId="0" applyFont="1" applyBorder="1" applyAlignment="1">
      <alignment horizontal="distributed" vertical="center" wrapText="1" indent="1"/>
    </xf>
    <xf numFmtId="0" fontId="5" fillId="0" borderId="10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 indent="1"/>
    </xf>
    <xf numFmtId="0" fontId="5" fillId="0" borderId="27" xfId="0" applyFont="1" applyBorder="1" applyAlignment="1">
      <alignment horizontal="center" vertical="center" textRotation="255" wrapText="1"/>
    </xf>
    <xf numFmtId="177" fontId="5" fillId="0" borderId="1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 wrapText="1" inden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left" vertical="center" wrapText="1" indent="2"/>
    </xf>
    <xf numFmtId="180" fontId="5" fillId="0" borderId="0" xfId="0" applyNumberFormat="1" applyFont="1" applyBorder="1" applyAlignment="1">
      <alignment horizontal="right" vertical="center" indent="1"/>
    </xf>
    <xf numFmtId="180" fontId="5" fillId="0" borderId="0" xfId="0" applyNumberFormat="1" applyFont="1" applyFill="1" applyBorder="1" applyAlignment="1">
      <alignment horizontal="right" vertical="center" indent="1"/>
    </xf>
    <xf numFmtId="0" fontId="5" fillId="0" borderId="13" xfId="0" applyFont="1" applyBorder="1" applyAlignment="1">
      <alignment horizontal="distributed" vertical="center" wrapText="1" indent="1"/>
    </xf>
    <xf numFmtId="177" fontId="5" fillId="0" borderId="33" xfId="0" applyNumberFormat="1" applyFont="1" applyBorder="1" applyAlignment="1">
      <alignment horizontal="right" vertical="center"/>
    </xf>
    <xf numFmtId="177" fontId="5" fillId="0" borderId="33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distributed" vertical="center" wrapText="1" indent="1"/>
    </xf>
    <xf numFmtId="177" fontId="7" fillId="0" borderId="7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distributed" vertical="center" wrapText="1" indent="1"/>
    </xf>
    <xf numFmtId="0" fontId="7" fillId="0" borderId="11" xfId="0" applyFont="1" applyFill="1" applyBorder="1" applyAlignment="1">
      <alignment horizontal="distributed" vertical="center" indent="1" shrinkToFit="1"/>
    </xf>
    <xf numFmtId="0" fontId="7" fillId="0" borderId="11" xfId="0" applyFont="1" applyFill="1" applyBorder="1" applyAlignment="1">
      <alignment horizontal="distributed" vertical="center" wrapText="1" indent="1" shrinkToFit="1"/>
    </xf>
    <xf numFmtId="0" fontId="7" fillId="0" borderId="34" xfId="0" applyFont="1" applyFill="1" applyBorder="1" applyAlignment="1">
      <alignment horizontal="distributed" vertical="center" wrapText="1" indent="1"/>
    </xf>
    <xf numFmtId="177" fontId="7" fillId="0" borderId="33" xfId="0" applyNumberFormat="1" applyFont="1" applyFill="1" applyBorder="1" applyAlignment="1">
      <alignment horizontal="right" vertical="center"/>
    </xf>
    <xf numFmtId="0" fontId="7" fillId="0" borderId="2" xfId="0" applyFont="1" applyBorder="1" applyAlignment="1"/>
    <xf numFmtId="0" fontId="7" fillId="0" borderId="8" xfId="0" applyFont="1" applyBorder="1" applyAlignment="1">
      <alignment horizontal="distributed" vertical="center" indent="1"/>
    </xf>
    <xf numFmtId="177" fontId="7" fillId="0" borderId="7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distributed" vertical="center" indent="1"/>
    </xf>
    <xf numFmtId="177" fontId="7" fillId="0" borderId="0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horizontal="distributed" vertical="center" indent="1"/>
    </xf>
    <xf numFmtId="177" fontId="7" fillId="0" borderId="33" xfId="1" quotePrefix="1" applyNumberFormat="1" applyFont="1" applyBorder="1" applyAlignment="1">
      <alignment horizontal="right" vertical="center"/>
    </xf>
    <xf numFmtId="177" fontId="7" fillId="0" borderId="33" xfId="1" quotePrefix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indent="1"/>
    </xf>
    <xf numFmtId="0" fontId="5" fillId="0" borderId="11" xfId="0" applyFont="1" applyFill="1" applyBorder="1" applyAlignment="1">
      <alignment horizontal="distributed" vertical="center" inden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distributed" vertical="center" indent="1"/>
    </xf>
    <xf numFmtId="0" fontId="5" fillId="0" borderId="34" xfId="0" applyFont="1" applyFill="1" applyBorder="1" applyAlignment="1">
      <alignment horizontal="distributed" vertical="center" indent="1"/>
    </xf>
    <xf numFmtId="177" fontId="5" fillId="0" borderId="33" xfId="0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1" xfId="0" applyFont="1" applyFill="1" applyBorder="1" applyAlignment="1">
      <alignment horizontal="distributed" vertical="center" wrapText="1" indent="1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81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182" fontId="5" fillId="0" borderId="37" xfId="0" applyNumberFormat="1" applyFont="1" applyFill="1" applyBorder="1" applyAlignment="1">
      <alignment vertical="center"/>
    </xf>
    <xf numFmtId="182" fontId="5" fillId="0" borderId="8" xfId="0" applyNumberFormat="1" applyFont="1" applyFill="1" applyBorder="1" applyAlignment="1">
      <alignment vertical="center"/>
    </xf>
    <xf numFmtId="182" fontId="5" fillId="0" borderId="37" xfId="0" applyNumberFormat="1" applyFont="1" applyBorder="1" applyAlignment="1">
      <alignment vertical="center"/>
    </xf>
    <xf numFmtId="182" fontId="5" fillId="0" borderId="7" xfId="0" applyNumberFormat="1" applyFont="1" applyBorder="1" applyAlignment="1">
      <alignment vertical="center"/>
    </xf>
    <xf numFmtId="182" fontId="5" fillId="0" borderId="7" xfId="0" applyNumberFormat="1" applyFont="1" applyBorder="1" applyAlignment="1">
      <alignment horizontal="right" vertical="center"/>
    </xf>
    <xf numFmtId="182" fontId="5" fillId="0" borderId="8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82" fontId="5" fillId="0" borderId="14" xfId="0" applyNumberFormat="1" applyFont="1" applyFill="1" applyBorder="1" applyAlignment="1">
      <alignment vertical="center"/>
    </xf>
    <xf numFmtId="182" fontId="5" fillId="0" borderId="11" xfId="0" applyNumberFormat="1" applyFont="1" applyBorder="1" applyAlignment="1">
      <alignment vertical="center"/>
    </xf>
    <xf numFmtId="182" fontId="5" fillId="0" borderId="14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182" fontId="5" fillId="0" borderId="11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182" fontId="5" fillId="0" borderId="38" xfId="0" applyNumberFormat="1" applyFont="1" applyFill="1" applyBorder="1" applyAlignment="1">
      <alignment vertical="center"/>
    </xf>
    <xf numFmtId="182" fontId="5" fillId="0" borderId="34" xfId="0" applyNumberFormat="1" applyFont="1" applyFill="1" applyBorder="1" applyAlignment="1">
      <alignment vertical="center"/>
    </xf>
    <xf numFmtId="182" fontId="5" fillId="0" borderId="33" xfId="0" applyNumberFormat="1" applyFont="1" applyFill="1" applyBorder="1" applyAlignment="1">
      <alignment vertical="center"/>
    </xf>
    <xf numFmtId="182" fontId="5" fillId="0" borderId="33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177" fontId="5" fillId="0" borderId="14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34" xfId="0" applyFont="1" applyFill="1" applyBorder="1" applyAlignment="1">
      <alignment horizontal="center" vertical="center" shrinkToFit="1"/>
    </xf>
    <xf numFmtId="177" fontId="5" fillId="0" borderId="38" xfId="0" applyNumberFormat="1" applyFont="1" applyFill="1" applyBorder="1" applyAlignment="1">
      <alignment vertical="center"/>
    </xf>
    <xf numFmtId="177" fontId="5" fillId="0" borderId="34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10" fillId="0" borderId="0" xfId="0" applyFont="1" applyBorder="1" applyAlignment="1">
      <alignment vertical="top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5" fillId="0" borderId="0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/>
    </xf>
    <xf numFmtId="181" fontId="7" fillId="0" borderId="14" xfId="0" applyNumberFormat="1" applyFont="1" applyBorder="1" applyAlignment="1">
      <alignment vertical="center"/>
    </xf>
    <xf numFmtId="181" fontId="7" fillId="0" borderId="32" xfId="0" applyNumberFormat="1" applyFont="1" applyBorder="1" applyAlignment="1">
      <alignment vertical="center"/>
    </xf>
    <xf numFmtId="181" fontId="7" fillId="0" borderId="11" xfId="0" applyNumberFormat="1" applyFont="1" applyBorder="1" applyAlignment="1">
      <alignment vertical="center"/>
    </xf>
    <xf numFmtId="181" fontId="7" fillId="0" borderId="40" xfId="0" applyNumberFormat="1" applyFont="1" applyBorder="1" applyAlignment="1">
      <alignment vertical="center"/>
    </xf>
    <xf numFmtId="181" fontId="7" fillId="0" borderId="41" xfId="0" applyNumberFormat="1" applyFont="1" applyBorder="1" applyAlignment="1">
      <alignment vertical="center"/>
    </xf>
    <xf numFmtId="181" fontId="7" fillId="0" borderId="42" xfId="0" applyNumberFormat="1" applyFont="1" applyBorder="1" applyAlignment="1">
      <alignment vertical="center"/>
    </xf>
    <xf numFmtId="183" fontId="7" fillId="0" borderId="14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 wrapText="1"/>
    </xf>
    <xf numFmtId="181" fontId="7" fillId="0" borderId="43" xfId="0" applyNumberFormat="1" applyFont="1" applyBorder="1" applyAlignment="1">
      <alignment vertical="center"/>
    </xf>
    <xf numFmtId="181" fontId="7" fillId="0" borderId="44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vertical="center"/>
    </xf>
    <xf numFmtId="181" fontId="7" fillId="0" borderId="14" xfId="0" applyNumberFormat="1" applyFont="1" applyFill="1" applyBorder="1" applyAlignment="1">
      <alignment vertical="center"/>
    </xf>
    <xf numFmtId="181" fontId="7" fillId="0" borderId="32" xfId="0" applyNumberFormat="1" applyFont="1" applyFill="1" applyBorder="1" applyAlignment="1">
      <alignment vertical="center"/>
    </xf>
    <xf numFmtId="181" fontId="7" fillId="0" borderId="11" xfId="0" applyNumberFormat="1" applyFont="1" applyFill="1" applyBorder="1" applyAlignment="1">
      <alignment vertical="center"/>
    </xf>
    <xf numFmtId="181" fontId="7" fillId="0" borderId="43" xfId="0" applyNumberFormat="1" applyFont="1" applyFill="1" applyBorder="1" applyAlignment="1">
      <alignment vertical="center"/>
    </xf>
    <xf numFmtId="181" fontId="7" fillId="0" borderId="44" xfId="0" applyNumberFormat="1" applyFont="1" applyFill="1" applyBorder="1" applyAlignment="1">
      <alignment vertical="center"/>
    </xf>
    <xf numFmtId="183" fontId="7" fillId="0" borderId="14" xfId="0" applyNumberFormat="1" applyFont="1" applyFill="1" applyBorder="1" applyAlignment="1">
      <alignment horizontal="right" vertical="center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vertical="center"/>
    </xf>
    <xf numFmtId="181" fontId="7" fillId="0" borderId="17" xfId="0" applyNumberFormat="1" applyFont="1" applyFill="1" applyBorder="1" applyAlignment="1">
      <alignment vertical="center"/>
    </xf>
    <xf numFmtId="181" fontId="7" fillId="0" borderId="29" xfId="0" applyNumberFormat="1" applyFont="1" applyFill="1" applyBorder="1" applyAlignment="1">
      <alignment vertical="center"/>
    </xf>
    <xf numFmtId="181" fontId="7" fillId="0" borderId="45" xfId="0" applyNumberFormat="1" applyFont="1" applyFill="1" applyBorder="1" applyAlignment="1">
      <alignment vertical="center"/>
    </xf>
    <xf numFmtId="181" fontId="7" fillId="0" borderId="46" xfId="0" applyNumberFormat="1" applyFont="1" applyFill="1" applyBorder="1" applyAlignment="1">
      <alignment vertical="center"/>
    </xf>
    <xf numFmtId="181" fontId="7" fillId="0" borderId="16" xfId="0" applyNumberFormat="1" applyFont="1" applyFill="1" applyBorder="1" applyAlignment="1">
      <alignment vertical="center"/>
    </xf>
    <xf numFmtId="183" fontId="7" fillId="0" borderId="1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top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45" xfId="0" applyNumberFormat="1" applyFont="1" applyBorder="1" applyAlignment="1">
      <alignment vertical="center"/>
    </xf>
    <xf numFmtId="181" fontId="7" fillId="0" borderId="37" xfId="0" applyNumberFormat="1" applyFont="1" applyBorder="1" applyAlignment="1">
      <alignment horizontal="right" vertical="center"/>
    </xf>
    <xf numFmtId="181" fontId="7" fillId="0" borderId="41" xfId="0" applyNumberFormat="1" applyFont="1" applyBorder="1" applyAlignment="1">
      <alignment horizontal="right" vertical="center"/>
    </xf>
    <xf numFmtId="181" fontId="7" fillId="0" borderId="8" xfId="0" applyNumberFormat="1" applyFont="1" applyBorder="1" applyAlignment="1">
      <alignment horizontal="right" vertical="center"/>
    </xf>
    <xf numFmtId="181" fontId="7" fillId="0" borderId="40" xfId="0" applyNumberFormat="1" applyFont="1" applyBorder="1" applyAlignment="1">
      <alignment horizontal="right" vertical="center"/>
    </xf>
    <xf numFmtId="181" fontId="7" fillId="0" borderId="42" xfId="0" applyNumberFormat="1" applyFont="1" applyBorder="1" applyAlignment="1">
      <alignment horizontal="right" vertical="center"/>
    </xf>
    <xf numFmtId="183" fontId="7" fillId="0" borderId="37" xfId="0" applyNumberFormat="1" applyFont="1" applyBorder="1" applyAlignment="1">
      <alignment horizontal="right" vertical="center"/>
    </xf>
    <xf numFmtId="181" fontId="7" fillId="0" borderId="14" xfId="0" applyNumberFormat="1" applyFont="1" applyBorder="1" applyAlignment="1">
      <alignment horizontal="right" vertical="center"/>
    </xf>
    <xf numFmtId="181" fontId="7" fillId="0" borderId="32" xfId="0" applyNumberFormat="1" applyFont="1" applyBorder="1" applyAlignment="1">
      <alignment horizontal="right" vertical="center"/>
    </xf>
    <xf numFmtId="181" fontId="7" fillId="0" borderId="11" xfId="0" applyNumberFormat="1" applyFont="1" applyBorder="1" applyAlignment="1">
      <alignment horizontal="right" vertical="center"/>
    </xf>
    <xf numFmtId="181" fontId="7" fillId="0" borderId="43" xfId="0" applyNumberFormat="1" applyFont="1" applyBorder="1" applyAlignment="1">
      <alignment horizontal="right" vertical="center"/>
    </xf>
    <xf numFmtId="181" fontId="7" fillId="0" borderId="44" xfId="0" applyNumberFormat="1" applyFont="1" applyBorder="1" applyAlignment="1">
      <alignment horizontal="right" vertical="center"/>
    </xf>
    <xf numFmtId="49" fontId="7" fillId="0" borderId="15" xfId="0" applyNumberFormat="1" applyFont="1" applyFill="1" applyBorder="1" applyAlignment="1">
      <alignment horizontal="center" vertical="center"/>
    </xf>
    <xf numFmtId="181" fontId="7" fillId="0" borderId="17" xfId="0" applyNumberFormat="1" applyFont="1" applyFill="1" applyBorder="1" applyAlignment="1">
      <alignment horizontal="right" vertical="center"/>
    </xf>
    <xf numFmtId="181" fontId="7" fillId="0" borderId="29" xfId="0" applyNumberFormat="1" applyFont="1" applyFill="1" applyBorder="1" applyAlignment="1">
      <alignment horizontal="right" vertical="center"/>
    </xf>
    <xf numFmtId="181" fontId="7" fillId="0" borderId="45" xfId="0" applyNumberFormat="1" applyFont="1" applyFill="1" applyBorder="1" applyAlignment="1">
      <alignment horizontal="right" vertical="center"/>
    </xf>
    <xf numFmtId="181" fontId="7" fillId="0" borderId="46" xfId="0" applyNumberFormat="1" applyFont="1" applyFill="1" applyBorder="1" applyAlignment="1">
      <alignment horizontal="right" vertical="center"/>
    </xf>
    <xf numFmtId="181" fontId="7" fillId="0" borderId="16" xfId="0" applyNumberFormat="1" applyFont="1" applyFill="1" applyBorder="1" applyAlignment="1">
      <alignment horizontal="right" vertical="center"/>
    </xf>
    <xf numFmtId="49" fontId="5" fillId="0" borderId="7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vertical="center"/>
    </xf>
    <xf numFmtId="0" fontId="0" fillId="0" borderId="4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81" fontId="7" fillId="0" borderId="47" xfId="0" applyNumberFormat="1" applyFont="1" applyBorder="1" applyAlignment="1">
      <alignment horizontal="right" vertical="center"/>
    </xf>
    <xf numFmtId="178" fontId="7" fillId="0" borderId="29" xfId="0" applyNumberFormat="1" applyFont="1" applyFill="1" applyBorder="1" applyAlignment="1">
      <alignment horizontal="right" vertical="center"/>
    </xf>
    <xf numFmtId="178" fontId="7" fillId="0" borderId="15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178" fontId="7" fillId="0" borderId="45" xfId="0" applyNumberFormat="1" applyFont="1" applyFill="1" applyBorder="1" applyAlignment="1">
      <alignment horizontal="right" vertical="center"/>
    </xf>
    <xf numFmtId="49" fontId="5" fillId="0" borderId="7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vertical="center" wrapText="1"/>
    </xf>
    <xf numFmtId="183" fontId="7" fillId="0" borderId="3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 wrapText="1"/>
    </xf>
    <xf numFmtId="183" fontId="7" fillId="0" borderId="14" xfId="0" applyNumberFormat="1" applyFont="1" applyBorder="1" applyAlignment="1">
      <alignment vertical="center"/>
    </xf>
    <xf numFmtId="49" fontId="7" fillId="0" borderId="45" xfId="0" applyNumberFormat="1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184" fontId="7" fillId="0" borderId="14" xfId="1" applyNumberFormat="1" applyFont="1" applyBorder="1" applyAlignment="1">
      <alignment horizontal="right" vertical="center"/>
    </xf>
    <xf numFmtId="184" fontId="7" fillId="0" borderId="43" xfId="1" applyNumberFormat="1" applyFont="1" applyBorder="1" applyAlignment="1">
      <alignment horizontal="right" vertical="center"/>
    </xf>
    <xf numFmtId="49" fontId="7" fillId="0" borderId="33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distributed" vertical="center"/>
    </xf>
    <xf numFmtId="184" fontId="7" fillId="0" borderId="38" xfId="1" applyNumberFormat="1" applyFont="1" applyFill="1" applyBorder="1" applyAlignment="1">
      <alignment horizontal="right" vertical="center"/>
    </xf>
    <xf numFmtId="181" fontId="7" fillId="0" borderId="48" xfId="0" applyNumberFormat="1" applyFont="1" applyFill="1" applyBorder="1" applyAlignment="1">
      <alignment horizontal="right" vertical="center"/>
    </xf>
    <xf numFmtId="181" fontId="7" fillId="0" borderId="34" xfId="0" applyNumberFormat="1" applyFont="1" applyFill="1" applyBorder="1" applyAlignment="1">
      <alignment horizontal="right" vertical="center"/>
    </xf>
    <xf numFmtId="184" fontId="7" fillId="0" borderId="49" xfId="1" applyNumberFormat="1" applyFont="1" applyFill="1" applyBorder="1" applyAlignment="1">
      <alignment horizontal="right" vertical="center"/>
    </xf>
    <xf numFmtId="181" fontId="7" fillId="0" borderId="50" xfId="0" applyNumberFormat="1" applyFont="1" applyFill="1" applyBorder="1" applyAlignment="1">
      <alignment horizontal="right" vertical="center"/>
    </xf>
    <xf numFmtId="183" fontId="7" fillId="0" borderId="38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distributed" vertical="center" indent="1"/>
    </xf>
    <xf numFmtId="185" fontId="5" fillId="0" borderId="7" xfId="0" applyNumberFormat="1" applyFont="1" applyBorder="1" applyAlignment="1">
      <alignment vertical="center"/>
    </xf>
    <xf numFmtId="185" fontId="5" fillId="0" borderId="7" xfId="0" applyNumberFormat="1" applyFont="1" applyFill="1" applyBorder="1" applyAlignment="1">
      <alignment vertical="center"/>
    </xf>
    <xf numFmtId="49" fontId="5" fillId="0" borderId="52" xfId="0" applyNumberFormat="1" applyFont="1" applyBorder="1" applyAlignment="1">
      <alignment horizontal="distributed" vertical="center" indent="1"/>
    </xf>
    <xf numFmtId="185" fontId="5" fillId="0" borderId="0" xfId="0" applyNumberFormat="1" applyFont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49" fontId="5" fillId="0" borderId="53" xfId="0" applyNumberFormat="1" applyFont="1" applyBorder="1" applyAlignment="1">
      <alignment horizontal="distributed" vertical="center" indent="1"/>
    </xf>
    <xf numFmtId="185" fontId="5" fillId="0" borderId="26" xfId="0" applyNumberFormat="1" applyFont="1" applyBorder="1" applyAlignment="1">
      <alignment vertical="center"/>
    </xf>
    <xf numFmtId="185" fontId="5" fillId="0" borderId="15" xfId="0" applyNumberFormat="1" applyFont="1" applyBorder="1" applyAlignment="1">
      <alignment vertical="center"/>
    </xf>
    <xf numFmtId="185" fontId="5" fillId="0" borderId="15" xfId="0" applyNumberFormat="1" applyFont="1" applyFill="1" applyBorder="1" applyAlignment="1">
      <alignment vertical="center"/>
    </xf>
    <xf numFmtId="185" fontId="5" fillId="0" borderId="33" xfId="0" applyNumberFormat="1" applyFont="1" applyBorder="1" applyAlignment="1">
      <alignment vertical="center"/>
    </xf>
    <xf numFmtId="185" fontId="5" fillId="0" borderId="33" xfId="0" applyNumberFormat="1" applyFont="1" applyFill="1" applyBorder="1" applyAlignment="1">
      <alignment vertical="center"/>
    </xf>
    <xf numFmtId="49" fontId="0" fillId="0" borderId="0" xfId="0" applyNumberFormat="1"/>
    <xf numFmtId="49" fontId="14" fillId="0" borderId="0" xfId="0" applyNumberFormat="1" applyFont="1"/>
    <xf numFmtId="49" fontId="16" fillId="0" borderId="0" xfId="2" applyNumberFormat="1" applyFont="1"/>
    <xf numFmtId="0" fontId="16" fillId="0" borderId="0" xfId="2" applyFont="1"/>
    <xf numFmtId="0" fontId="5" fillId="0" borderId="33" xfId="0" applyFont="1" applyBorder="1" applyAlignment="1">
      <alignment horizontal="distributed" vertical="center" wrapText="1" indent="1"/>
    </xf>
    <xf numFmtId="0" fontId="8" fillId="0" borderId="34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distributed" vertical="center" wrapText="1" indent="1"/>
    </xf>
    <xf numFmtId="0" fontId="8" fillId="0" borderId="11" xfId="0" applyFont="1" applyBorder="1" applyAlignment="1">
      <alignment horizontal="distributed" vertical="center" wrapText="1" inden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distributed" vertical="center" wrapText="1" indent="1"/>
    </xf>
    <xf numFmtId="0" fontId="5" fillId="0" borderId="31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distributed" vertical="center" wrapText="1" indent="1"/>
    </xf>
    <xf numFmtId="0" fontId="8" fillId="0" borderId="8" xfId="0" applyFont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distributed" vertical="center" wrapText="1" indent="1"/>
    </xf>
    <xf numFmtId="0" fontId="5" fillId="0" borderId="10" xfId="0" applyFont="1" applyBorder="1" applyAlignment="1">
      <alignment horizontal="distributed" vertical="center" wrapText="1" indent="1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 indent="1"/>
    </xf>
    <xf numFmtId="0" fontId="8" fillId="0" borderId="10" xfId="0" applyFont="1" applyFill="1" applyBorder="1" applyAlignment="1">
      <alignment horizontal="distributed" vertical="center" wrapText="1" indent="1"/>
    </xf>
    <xf numFmtId="0" fontId="5" fillId="0" borderId="27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 wrapText="1" indent="1"/>
    </xf>
    <xf numFmtId="0" fontId="8" fillId="0" borderId="11" xfId="0" applyFont="1" applyFill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distributed" vertical="center" wrapText="1" indent="1"/>
    </xf>
    <xf numFmtId="0" fontId="5" fillId="0" borderId="24" xfId="0" applyFont="1" applyBorder="1" applyAlignment="1">
      <alignment horizontal="distributed" vertical="center" wrapText="1" indent="1"/>
    </xf>
    <xf numFmtId="0" fontId="8" fillId="0" borderId="10" xfId="0" applyFont="1" applyBorder="1" applyAlignment="1">
      <alignment horizontal="distributed" indent="1"/>
    </xf>
    <xf numFmtId="0" fontId="5" fillId="0" borderId="11" xfId="0" applyFont="1" applyBorder="1" applyAlignment="1">
      <alignment horizontal="distributed" vertical="center" wrapText="1" inden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distributed" vertical="center" wrapText="1" indent="1"/>
    </xf>
    <xf numFmtId="0" fontId="8" fillId="0" borderId="6" xfId="0" applyFont="1" applyFill="1" applyBorder="1" applyAlignment="1">
      <alignment horizontal="distributed" vertical="center" wrapText="1" inden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1" xfId="0" applyFont="1" applyFill="1" applyBorder="1" applyAlignment="1">
      <alignment horizontal="distributed" vertical="center" indent="1"/>
    </xf>
    <xf numFmtId="0" fontId="5" fillId="0" borderId="33" xfId="0" applyFont="1" applyFill="1" applyBorder="1" applyAlignment="1">
      <alignment horizontal="distributed" vertical="center" indent="1"/>
    </xf>
    <xf numFmtId="0" fontId="5" fillId="0" borderId="34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8" xfId="0" applyFont="1" applyFill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5" xfId="0" applyFont="1" applyBorder="1" applyAlignment="1">
      <alignment horizontal="center" vertical="distributed" textRotation="255" justifyLastLine="1"/>
    </xf>
    <xf numFmtId="0" fontId="5" fillId="0" borderId="9" xfId="0" applyFont="1" applyBorder="1" applyAlignment="1">
      <alignment horizontal="center" vertical="distributed" textRotation="255" justifyLastLine="1"/>
    </xf>
    <xf numFmtId="0" fontId="5" fillId="0" borderId="54" xfId="0" applyFont="1" applyBorder="1" applyAlignment="1">
      <alignment horizontal="center" vertical="distributed" textRotation="255" justifyLastLine="1"/>
    </xf>
    <xf numFmtId="49" fontId="5" fillId="0" borderId="33" xfId="0" applyNumberFormat="1" applyFont="1" applyBorder="1" applyAlignment="1">
      <alignment horizontal="distributed" vertical="center" indent="1"/>
    </xf>
    <xf numFmtId="49" fontId="5" fillId="0" borderId="34" xfId="0" applyNumberFormat="1" applyFont="1" applyBorder="1" applyAlignment="1">
      <alignment horizontal="distributed" vertical="center" indent="1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21" customHeight="1" x14ac:dyDescent="0.15"/>
  <cols>
    <col min="1" max="1" width="9" style="250"/>
    <col min="2" max="2" width="40.5" bestFit="1" customWidth="1"/>
  </cols>
  <sheetData>
    <row r="1" spans="1:2" ht="21" customHeight="1" x14ac:dyDescent="0.2">
      <c r="A1" s="251" t="s">
        <v>227</v>
      </c>
    </row>
    <row r="3" spans="1:2" ht="21" customHeight="1" x14ac:dyDescent="0.15">
      <c r="A3" s="252" t="s">
        <v>228</v>
      </c>
      <c r="B3" s="253" t="s">
        <v>236</v>
      </c>
    </row>
    <row r="4" spans="1:2" ht="21" customHeight="1" x14ac:dyDescent="0.15">
      <c r="A4" s="252" t="s">
        <v>229</v>
      </c>
      <c r="B4" s="253" t="s">
        <v>238</v>
      </c>
    </row>
    <row r="5" spans="1:2" ht="21" customHeight="1" x14ac:dyDescent="0.15">
      <c r="A5" s="252" t="s">
        <v>230</v>
      </c>
      <c r="B5" s="253" t="s">
        <v>240</v>
      </c>
    </row>
    <row r="6" spans="1:2" ht="21" customHeight="1" x14ac:dyDescent="0.15">
      <c r="A6" s="252" t="s">
        <v>231</v>
      </c>
      <c r="B6" s="253" t="s">
        <v>241</v>
      </c>
    </row>
    <row r="7" spans="1:2" ht="21" customHeight="1" x14ac:dyDescent="0.15">
      <c r="A7" s="252" t="s">
        <v>232</v>
      </c>
      <c r="B7" s="253" t="s">
        <v>242</v>
      </c>
    </row>
    <row r="8" spans="1:2" ht="21" customHeight="1" x14ac:dyDescent="0.15">
      <c r="A8" s="252" t="s">
        <v>233</v>
      </c>
      <c r="B8" s="253" t="s">
        <v>243</v>
      </c>
    </row>
    <row r="9" spans="1:2" ht="21" customHeight="1" x14ac:dyDescent="0.15">
      <c r="A9" s="252" t="s">
        <v>234</v>
      </c>
      <c r="B9" s="253" t="s">
        <v>244</v>
      </c>
    </row>
    <row r="10" spans="1:2" ht="21" customHeight="1" x14ac:dyDescent="0.15">
      <c r="A10" s="252" t="s">
        <v>235</v>
      </c>
      <c r="B10" s="253" t="s">
        <v>245</v>
      </c>
    </row>
  </sheetData>
  <phoneticPr fontId="3"/>
  <hyperlinks>
    <hyperlink ref="A3:B3" location="'15-1'!A1" display="15-1"/>
    <hyperlink ref="A4:B4" location="'15-2'!A1" display="15-2"/>
    <hyperlink ref="A5:B5" location="'15-3'!A1" display="15-3"/>
    <hyperlink ref="A6:B6" location="'15-4'!A1" display="15-4"/>
    <hyperlink ref="A7:B7" location="'15-5'!A1" display="15-5"/>
    <hyperlink ref="A8:B8" location="'15-6'!A1" display="15-6"/>
    <hyperlink ref="A9:B9" location="'15-7'!A1" display="15-7"/>
    <hyperlink ref="A10:B10" location="'15-8'!A1" display="15-8"/>
  </hyperlinks>
  <pageMargins left="0.7" right="0.7" top="0.75" bottom="0.75" header="0.3" footer="0.3"/>
  <ignoredErrors>
    <ignoredError sqref="A3:A1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zoomScaleNormal="100" workbookViewId="0"/>
  </sheetViews>
  <sheetFormatPr defaultRowHeight="17.25" customHeight="1" x14ac:dyDescent="0.15"/>
  <cols>
    <col min="1" max="1" width="6.25" style="8" customWidth="1"/>
    <col min="2" max="2" width="21.625" style="8" customWidth="1"/>
    <col min="3" max="4" width="12.375" style="4" customWidth="1"/>
    <col min="5" max="5" width="13.875" style="4" bestFit="1" customWidth="1"/>
    <col min="6" max="7" width="12.375" style="4" customWidth="1"/>
    <col min="8" max="8" width="8.5" style="8" customWidth="1"/>
    <col min="9" max="9" width="7" style="8" customWidth="1"/>
    <col min="10" max="10" width="3.5" style="8" customWidth="1"/>
    <col min="11" max="11" width="19.125" style="8" customWidth="1"/>
    <col min="12" max="16" width="12.375" style="8" customWidth="1"/>
    <col min="17" max="256" width="9" style="8"/>
    <col min="257" max="257" width="6.25" style="8" customWidth="1"/>
    <col min="258" max="258" width="21.625" style="8" customWidth="1"/>
    <col min="259" max="260" width="12.375" style="8" customWidth="1"/>
    <col min="261" max="261" width="13.875" style="8" bestFit="1" customWidth="1"/>
    <col min="262" max="263" width="12.375" style="8" customWidth="1"/>
    <col min="264" max="264" width="8.5" style="8" customWidth="1"/>
    <col min="265" max="265" width="7" style="8" customWidth="1"/>
    <col min="266" max="266" width="3.5" style="8" customWidth="1"/>
    <col min="267" max="267" width="19.125" style="8" customWidth="1"/>
    <col min="268" max="272" width="12.375" style="8" customWidth="1"/>
    <col min="273" max="512" width="9" style="8"/>
    <col min="513" max="513" width="6.25" style="8" customWidth="1"/>
    <col min="514" max="514" width="21.625" style="8" customWidth="1"/>
    <col min="515" max="516" width="12.375" style="8" customWidth="1"/>
    <col min="517" max="517" width="13.875" style="8" bestFit="1" customWidth="1"/>
    <col min="518" max="519" width="12.375" style="8" customWidth="1"/>
    <col min="520" max="520" width="8.5" style="8" customWidth="1"/>
    <col min="521" max="521" width="7" style="8" customWidth="1"/>
    <col min="522" max="522" width="3.5" style="8" customWidth="1"/>
    <col min="523" max="523" width="19.125" style="8" customWidth="1"/>
    <col min="524" max="528" width="12.375" style="8" customWidth="1"/>
    <col min="529" max="768" width="9" style="8"/>
    <col min="769" max="769" width="6.25" style="8" customWidth="1"/>
    <col min="770" max="770" width="21.625" style="8" customWidth="1"/>
    <col min="771" max="772" width="12.375" style="8" customWidth="1"/>
    <col min="773" max="773" width="13.875" style="8" bestFit="1" customWidth="1"/>
    <col min="774" max="775" width="12.375" style="8" customWidth="1"/>
    <col min="776" max="776" width="8.5" style="8" customWidth="1"/>
    <col min="777" max="777" width="7" style="8" customWidth="1"/>
    <col min="778" max="778" width="3.5" style="8" customWidth="1"/>
    <col min="779" max="779" width="19.125" style="8" customWidth="1"/>
    <col min="780" max="784" width="12.375" style="8" customWidth="1"/>
    <col min="785" max="1024" width="9" style="8"/>
    <col min="1025" max="1025" width="6.25" style="8" customWidth="1"/>
    <col min="1026" max="1026" width="21.625" style="8" customWidth="1"/>
    <col min="1027" max="1028" width="12.375" style="8" customWidth="1"/>
    <col min="1029" max="1029" width="13.875" style="8" bestFit="1" customWidth="1"/>
    <col min="1030" max="1031" width="12.375" style="8" customWidth="1"/>
    <col min="1032" max="1032" width="8.5" style="8" customWidth="1"/>
    <col min="1033" max="1033" width="7" style="8" customWidth="1"/>
    <col min="1034" max="1034" width="3.5" style="8" customWidth="1"/>
    <col min="1035" max="1035" width="19.125" style="8" customWidth="1"/>
    <col min="1036" max="1040" width="12.375" style="8" customWidth="1"/>
    <col min="1041" max="1280" width="9" style="8"/>
    <col min="1281" max="1281" width="6.25" style="8" customWidth="1"/>
    <col min="1282" max="1282" width="21.625" style="8" customWidth="1"/>
    <col min="1283" max="1284" width="12.375" style="8" customWidth="1"/>
    <col min="1285" max="1285" width="13.875" style="8" bestFit="1" customWidth="1"/>
    <col min="1286" max="1287" width="12.375" style="8" customWidth="1"/>
    <col min="1288" max="1288" width="8.5" style="8" customWidth="1"/>
    <col min="1289" max="1289" width="7" style="8" customWidth="1"/>
    <col min="1290" max="1290" width="3.5" style="8" customWidth="1"/>
    <col min="1291" max="1291" width="19.125" style="8" customWidth="1"/>
    <col min="1292" max="1296" width="12.375" style="8" customWidth="1"/>
    <col min="1297" max="1536" width="9" style="8"/>
    <col min="1537" max="1537" width="6.25" style="8" customWidth="1"/>
    <col min="1538" max="1538" width="21.625" style="8" customWidth="1"/>
    <col min="1539" max="1540" width="12.375" style="8" customWidth="1"/>
    <col min="1541" max="1541" width="13.875" style="8" bestFit="1" customWidth="1"/>
    <col min="1542" max="1543" width="12.375" style="8" customWidth="1"/>
    <col min="1544" max="1544" width="8.5" style="8" customWidth="1"/>
    <col min="1545" max="1545" width="7" style="8" customWidth="1"/>
    <col min="1546" max="1546" width="3.5" style="8" customWidth="1"/>
    <col min="1547" max="1547" width="19.125" style="8" customWidth="1"/>
    <col min="1548" max="1552" width="12.375" style="8" customWidth="1"/>
    <col min="1553" max="1792" width="9" style="8"/>
    <col min="1793" max="1793" width="6.25" style="8" customWidth="1"/>
    <col min="1794" max="1794" width="21.625" style="8" customWidth="1"/>
    <col min="1795" max="1796" width="12.375" style="8" customWidth="1"/>
    <col min="1797" max="1797" width="13.875" style="8" bestFit="1" customWidth="1"/>
    <col min="1798" max="1799" width="12.375" style="8" customWidth="1"/>
    <col min="1800" max="1800" width="8.5" style="8" customWidth="1"/>
    <col min="1801" max="1801" width="7" style="8" customWidth="1"/>
    <col min="1802" max="1802" width="3.5" style="8" customWidth="1"/>
    <col min="1803" max="1803" width="19.125" style="8" customWidth="1"/>
    <col min="1804" max="1808" width="12.375" style="8" customWidth="1"/>
    <col min="1809" max="2048" width="9" style="8"/>
    <col min="2049" max="2049" width="6.25" style="8" customWidth="1"/>
    <col min="2050" max="2050" width="21.625" style="8" customWidth="1"/>
    <col min="2051" max="2052" width="12.375" style="8" customWidth="1"/>
    <col min="2053" max="2053" width="13.875" style="8" bestFit="1" customWidth="1"/>
    <col min="2054" max="2055" width="12.375" style="8" customWidth="1"/>
    <col min="2056" max="2056" width="8.5" style="8" customWidth="1"/>
    <col min="2057" max="2057" width="7" style="8" customWidth="1"/>
    <col min="2058" max="2058" width="3.5" style="8" customWidth="1"/>
    <col min="2059" max="2059" width="19.125" style="8" customWidth="1"/>
    <col min="2060" max="2064" width="12.375" style="8" customWidth="1"/>
    <col min="2065" max="2304" width="9" style="8"/>
    <col min="2305" max="2305" width="6.25" style="8" customWidth="1"/>
    <col min="2306" max="2306" width="21.625" style="8" customWidth="1"/>
    <col min="2307" max="2308" width="12.375" style="8" customWidth="1"/>
    <col min="2309" max="2309" width="13.875" style="8" bestFit="1" customWidth="1"/>
    <col min="2310" max="2311" width="12.375" style="8" customWidth="1"/>
    <col min="2312" max="2312" width="8.5" style="8" customWidth="1"/>
    <col min="2313" max="2313" width="7" style="8" customWidth="1"/>
    <col min="2314" max="2314" width="3.5" style="8" customWidth="1"/>
    <col min="2315" max="2315" width="19.125" style="8" customWidth="1"/>
    <col min="2316" max="2320" width="12.375" style="8" customWidth="1"/>
    <col min="2321" max="2560" width="9" style="8"/>
    <col min="2561" max="2561" width="6.25" style="8" customWidth="1"/>
    <col min="2562" max="2562" width="21.625" style="8" customWidth="1"/>
    <col min="2563" max="2564" width="12.375" style="8" customWidth="1"/>
    <col min="2565" max="2565" width="13.875" style="8" bestFit="1" customWidth="1"/>
    <col min="2566" max="2567" width="12.375" style="8" customWidth="1"/>
    <col min="2568" max="2568" width="8.5" style="8" customWidth="1"/>
    <col min="2569" max="2569" width="7" style="8" customWidth="1"/>
    <col min="2570" max="2570" width="3.5" style="8" customWidth="1"/>
    <col min="2571" max="2571" width="19.125" style="8" customWidth="1"/>
    <col min="2572" max="2576" width="12.375" style="8" customWidth="1"/>
    <col min="2577" max="2816" width="9" style="8"/>
    <col min="2817" max="2817" width="6.25" style="8" customWidth="1"/>
    <col min="2818" max="2818" width="21.625" style="8" customWidth="1"/>
    <col min="2819" max="2820" width="12.375" style="8" customWidth="1"/>
    <col min="2821" max="2821" width="13.875" style="8" bestFit="1" customWidth="1"/>
    <col min="2822" max="2823" width="12.375" style="8" customWidth="1"/>
    <col min="2824" max="2824" width="8.5" style="8" customWidth="1"/>
    <col min="2825" max="2825" width="7" style="8" customWidth="1"/>
    <col min="2826" max="2826" width="3.5" style="8" customWidth="1"/>
    <col min="2827" max="2827" width="19.125" style="8" customWidth="1"/>
    <col min="2828" max="2832" width="12.375" style="8" customWidth="1"/>
    <col min="2833" max="3072" width="9" style="8"/>
    <col min="3073" max="3073" width="6.25" style="8" customWidth="1"/>
    <col min="3074" max="3074" width="21.625" style="8" customWidth="1"/>
    <col min="3075" max="3076" width="12.375" style="8" customWidth="1"/>
    <col min="3077" max="3077" width="13.875" style="8" bestFit="1" customWidth="1"/>
    <col min="3078" max="3079" width="12.375" style="8" customWidth="1"/>
    <col min="3080" max="3080" width="8.5" style="8" customWidth="1"/>
    <col min="3081" max="3081" width="7" style="8" customWidth="1"/>
    <col min="3082" max="3082" width="3.5" style="8" customWidth="1"/>
    <col min="3083" max="3083" width="19.125" style="8" customWidth="1"/>
    <col min="3084" max="3088" width="12.375" style="8" customWidth="1"/>
    <col min="3089" max="3328" width="9" style="8"/>
    <col min="3329" max="3329" width="6.25" style="8" customWidth="1"/>
    <col min="3330" max="3330" width="21.625" style="8" customWidth="1"/>
    <col min="3331" max="3332" width="12.375" style="8" customWidth="1"/>
    <col min="3333" max="3333" width="13.875" style="8" bestFit="1" customWidth="1"/>
    <col min="3334" max="3335" width="12.375" style="8" customWidth="1"/>
    <col min="3336" max="3336" width="8.5" style="8" customWidth="1"/>
    <col min="3337" max="3337" width="7" style="8" customWidth="1"/>
    <col min="3338" max="3338" width="3.5" style="8" customWidth="1"/>
    <col min="3339" max="3339" width="19.125" style="8" customWidth="1"/>
    <col min="3340" max="3344" width="12.375" style="8" customWidth="1"/>
    <col min="3345" max="3584" width="9" style="8"/>
    <col min="3585" max="3585" width="6.25" style="8" customWidth="1"/>
    <col min="3586" max="3586" width="21.625" style="8" customWidth="1"/>
    <col min="3587" max="3588" width="12.375" style="8" customWidth="1"/>
    <col min="3589" max="3589" width="13.875" style="8" bestFit="1" customWidth="1"/>
    <col min="3590" max="3591" width="12.375" style="8" customWidth="1"/>
    <col min="3592" max="3592" width="8.5" style="8" customWidth="1"/>
    <col min="3593" max="3593" width="7" style="8" customWidth="1"/>
    <col min="3594" max="3594" width="3.5" style="8" customWidth="1"/>
    <col min="3595" max="3595" width="19.125" style="8" customWidth="1"/>
    <col min="3596" max="3600" width="12.375" style="8" customWidth="1"/>
    <col min="3601" max="3840" width="9" style="8"/>
    <col min="3841" max="3841" width="6.25" style="8" customWidth="1"/>
    <col min="3842" max="3842" width="21.625" style="8" customWidth="1"/>
    <col min="3843" max="3844" width="12.375" style="8" customWidth="1"/>
    <col min="3845" max="3845" width="13.875" style="8" bestFit="1" customWidth="1"/>
    <col min="3846" max="3847" width="12.375" style="8" customWidth="1"/>
    <col min="3848" max="3848" width="8.5" style="8" customWidth="1"/>
    <col min="3849" max="3849" width="7" style="8" customWidth="1"/>
    <col min="3850" max="3850" width="3.5" style="8" customWidth="1"/>
    <col min="3851" max="3851" width="19.125" style="8" customWidth="1"/>
    <col min="3852" max="3856" width="12.375" style="8" customWidth="1"/>
    <col min="3857" max="4096" width="9" style="8"/>
    <col min="4097" max="4097" width="6.25" style="8" customWidth="1"/>
    <col min="4098" max="4098" width="21.625" style="8" customWidth="1"/>
    <col min="4099" max="4100" width="12.375" style="8" customWidth="1"/>
    <col min="4101" max="4101" width="13.875" style="8" bestFit="1" customWidth="1"/>
    <col min="4102" max="4103" width="12.375" style="8" customWidth="1"/>
    <col min="4104" max="4104" width="8.5" style="8" customWidth="1"/>
    <col min="4105" max="4105" width="7" style="8" customWidth="1"/>
    <col min="4106" max="4106" width="3.5" style="8" customWidth="1"/>
    <col min="4107" max="4107" width="19.125" style="8" customWidth="1"/>
    <col min="4108" max="4112" width="12.375" style="8" customWidth="1"/>
    <col min="4113" max="4352" width="9" style="8"/>
    <col min="4353" max="4353" width="6.25" style="8" customWidth="1"/>
    <col min="4354" max="4354" width="21.625" style="8" customWidth="1"/>
    <col min="4355" max="4356" width="12.375" style="8" customWidth="1"/>
    <col min="4357" max="4357" width="13.875" style="8" bestFit="1" customWidth="1"/>
    <col min="4358" max="4359" width="12.375" style="8" customWidth="1"/>
    <col min="4360" max="4360" width="8.5" style="8" customWidth="1"/>
    <col min="4361" max="4361" width="7" style="8" customWidth="1"/>
    <col min="4362" max="4362" width="3.5" style="8" customWidth="1"/>
    <col min="4363" max="4363" width="19.125" style="8" customWidth="1"/>
    <col min="4364" max="4368" width="12.375" style="8" customWidth="1"/>
    <col min="4369" max="4608" width="9" style="8"/>
    <col min="4609" max="4609" width="6.25" style="8" customWidth="1"/>
    <col min="4610" max="4610" width="21.625" style="8" customWidth="1"/>
    <col min="4611" max="4612" width="12.375" style="8" customWidth="1"/>
    <col min="4613" max="4613" width="13.875" style="8" bestFit="1" customWidth="1"/>
    <col min="4614" max="4615" width="12.375" style="8" customWidth="1"/>
    <col min="4616" max="4616" width="8.5" style="8" customWidth="1"/>
    <col min="4617" max="4617" width="7" style="8" customWidth="1"/>
    <col min="4618" max="4618" width="3.5" style="8" customWidth="1"/>
    <col min="4619" max="4619" width="19.125" style="8" customWidth="1"/>
    <col min="4620" max="4624" width="12.375" style="8" customWidth="1"/>
    <col min="4625" max="4864" width="9" style="8"/>
    <col min="4865" max="4865" width="6.25" style="8" customWidth="1"/>
    <col min="4866" max="4866" width="21.625" style="8" customWidth="1"/>
    <col min="4867" max="4868" width="12.375" style="8" customWidth="1"/>
    <col min="4869" max="4869" width="13.875" style="8" bestFit="1" customWidth="1"/>
    <col min="4870" max="4871" width="12.375" style="8" customWidth="1"/>
    <col min="4872" max="4872" width="8.5" style="8" customWidth="1"/>
    <col min="4873" max="4873" width="7" style="8" customWidth="1"/>
    <col min="4874" max="4874" width="3.5" style="8" customWidth="1"/>
    <col min="4875" max="4875" width="19.125" style="8" customWidth="1"/>
    <col min="4876" max="4880" width="12.375" style="8" customWidth="1"/>
    <col min="4881" max="5120" width="9" style="8"/>
    <col min="5121" max="5121" width="6.25" style="8" customWidth="1"/>
    <col min="5122" max="5122" width="21.625" style="8" customWidth="1"/>
    <col min="5123" max="5124" width="12.375" style="8" customWidth="1"/>
    <col min="5125" max="5125" width="13.875" style="8" bestFit="1" customWidth="1"/>
    <col min="5126" max="5127" width="12.375" style="8" customWidth="1"/>
    <col min="5128" max="5128" width="8.5" style="8" customWidth="1"/>
    <col min="5129" max="5129" width="7" style="8" customWidth="1"/>
    <col min="5130" max="5130" width="3.5" style="8" customWidth="1"/>
    <col min="5131" max="5131" width="19.125" style="8" customWidth="1"/>
    <col min="5132" max="5136" width="12.375" style="8" customWidth="1"/>
    <col min="5137" max="5376" width="9" style="8"/>
    <col min="5377" max="5377" width="6.25" style="8" customWidth="1"/>
    <col min="5378" max="5378" width="21.625" style="8" customWidth="1"/>
    <col min="5379" max="5380" width="12.375" style="8" customWidth="1"/>
    <col min="5381" max="5381" width="13.875" style="8" bestFit="1" customWidth="1"/>
    <col min="5382" max="5383" width="12.375" style="8" customWidth="1"/>
    <col min="5384" max="5384" width="8.5" style="8" customWidth="1"/>
    <col min="5385" max="5385" width="7" style="8" customWidth="1"/>
    <col min="5386" max="5386" width="3.5" style="8" customWidth="1"/>
    <col min="5387" max="5387" width="19.125" style="8" customWidth="1"/>
    <col min="5388" max="5392" width="12.375" style="8" customWidth="1"/>
    <col min="5393" max="5632" width="9" style="8"/>
    <col min="5633" max="5633" width="6.25" style="8" customWidth="1"/>
    <col min="5634" max="5634" width="21.625" style="8" customWidth="1"/>
    <col min="5635" max="5636" width="12.375" style="8" customWidth="1"/>
    <col min="5637" max="5637" width="13.875" style="8" bestFit="1" customWidth="1"/>
    <col min="5638" max="5639" width="12.375" style="8" customWidth="1"/>
    <col min="5640" max="5640" width="8.5" style="8" customWidth="1"/>
    <col min="5641" max="5641" width="7" style="8" customWidth="1"/>
    <col min="5642" max="5642" width="3.5" style="8" customWidth="1"/>
    <col min="5643" max="5643" width="19.125" style="8" customWidth="1"/>
    <col min="5644" max="5648" width="12.375" style="8" customWidth="1"/>
    <col min="5649" max="5888" width="9" style="8"/>
    <col min="5889" max="5889" width="6.25" style="8" customWidth="1"/>
    <col min="5890" max="5890" width="21.625" style="8" customWidth="1"/>
    <col min="5891" max="5892" width="12.375" style="8" customWidth="1"/>
    <col min="5893" max="5893" width="13.875" style="8" bestFit="1" customWidth="1"/>
    <col min="5894" max="5895" width="12.375" style="8" customWidth="1"/>
    <col min="5896" max="5896" width="8.5" style="8" customWidth="1"/>
    <col min="5897" max="5897" width="7" style="8" customWidth="1"/>
    <col min="5898" max="5898" width="3.5" style="8" customWidth="1"/>
    <col min="5899" max="5899" width="19.125" style="8" customWidth="1"/>
    <col min="5900" max="5904" width="12.375" style="8" customWidth="1"/>
    <col min="5905" max="6144" width="9" style="8"/>
    <col min="6145" max="6145" width="6.25" style="8" customWidth="1"/>
    <col min="6146" max="6146" width="21.625" style="8" customWidth="1"/>
    <col min="6147" max="6148" width="12.375" style="8" customWidth="1"/>
    <col min="6149" max="6149" width="13.875" style="8" bestFit="1" customWidth="1"/>
    <col min="6150" max="6151" width="12.375" style="8" customWidth="1"/>
    <col min="6152" max="6152" width="8.5" style="8" customWidth="1"/>
    <col min="6153" max="6153" width="7" style="8" customWidth="1"/>
    <col min="6154" max="6154" width="3.5" style="8" customWidth="1"/>
    <col min="6155" max="6155" width="19.125" style="8" customWidth="1"/>
    <col min="6156" max="6160" width="12.375" style="8" customWidth="1"/>
    <col min="6161" max="6400" width="9" style="8"/>
    <col min="6401" max="6401" width="6.25" style="8" customWidth="1"/>
    <col min="6402" max="6402" width="21.625" style="8" customWidth="1"/>
    <col min="6403" max="6404" width="12.375" style="8" customWidth="1"/>
    <col min="6405" max="6405" width="13.875" style="8" bestFit="1" customWidth="1"/>
    <col min="6406" max="6407" width="12.375" style="8" customWidth="1"/>
    <col min="6408" max="6408" width="8.5" style="8" customWidth="1"/>
    <col min="6409" max="6409" width="7" style="8" customWidth="1"/>
    <col min="6410" max="6410" width="3.5" style="8" customWidth="1"/>
    <col min="6411" max="6411" width="19.125" style="8" customWidth="1"/>
    <col min="6412" max="6416" width="12.375" style="8" customWidth="1"/>
    <col min="6417" max="6656" width="9" style="8"/>
    <col min="6657" max="6657" width="6.25" style="8" customWidth="1"/>
    <col min="6658" max="6658" width="21.625" style="8" customWidth="1"/>
    <col min="6659" max="6660" width="12.375" style="8" customWidth="1"/>
    <col min="6661" max="6661" width="13.875" style="8" bestFit="1" customWidth="1"/>
    <col min="6662" max="6663" width="12.375" style="8" customWidth="1"/>
    <col min="6664" max="6664" width="8.5" style="8" customWidth="1"/>
    <col min="6665" max="6665" width="7" style="8" customWidth="1"/>
    <col min="6666" max="6666" width="3.5" style="8" customWidth="1"/>
    <col min="6667" max="6667" width="19.125" style="8" customWidth="1"/>
    <col min="6668" max="6672" width="12.375" style="8" customWidth="1"/>
    <col min="6673" max="6912" width="9" style="8"/>
    <col min="6913" max="6913" width="6.25" style="8" customWidth="1"/>
    <col min="6914" max="6914" width="21.625" style="8" customWidth="1"/>
    <col min="6915" max="6916" width="12.375" style="8" customWidth="1"/>
    <col min="6917" max="6917" width="13.875" style="8" bestFit="1" customWidth="1"/>
    <col min="6918" max="6919" width="12.375" style="8" customWidth="1"/>
    <col min="6920" max="6920" width="8.5" style="8" customWidth="1"/>
    <col min="6921" max="6921" width="7" style="8" customWidth="1"/>
    <col min="6922" max="6922" width="3.5" style="8" customWidth="1"/>
    <col min="6923" max="6923" width="19.125" style="8" customWidth="1"/>
    <col min="6924" max="6928" width="12.375" style="8" customWidth="1"/>
    <col min="6929" max="7168" width="9" style="8"/>
    <col min="7169" max="7169" width="6.25" style="8" customWidth="1"/>
    <col min="7170" max="7170" width="21.625" style="8" customWidth="1"/>
    <col min="7171" max="7172" width="12.375" style="8" customWidth="1"/>
    <col min="7173" max="7173" width="13.875" style="8" bestFit="1" customWidth="1"/>
    <col min="7174" max="7175" width="12.375" style="8" customWidth="1"/>
    <col min="7176" max="7176" width="8.5" style="8" customWidth="1"/>
    <col min="7177" max="7177" width="7" style="8" customWidth="1"/>
    <col min="7178" max="7178" width="3.5" style="8" customWidth="1"/>
    <col min="7179" max="7179" width="19.125" style="8" customWidth="1"/>
    <col min="7180" max="7184" width="12.375" style="8" customWidth="1"/>
    <col min="7185" max="7424" width="9" style="8"/>
    <col min="7425" max="7425" width="6.25" style="8" customWidth="1"/>
    <col min="7426" max="7426" width="21.625" style="8" customWidth="1"/>
    <col min="7427" max="7428" width="12.375" style="8" customWidth="1"/>
    <col min="7429" max="7429" width="13.875" style="8" bestFit="1" customWidth="1"/>
    <col min="7430" max="7431" width="12.375" style="8" customWidth="1"/>
    <col min="7432" max="7432" width="8.5" style="8" customWidth="1"/>
    <col min="7433" max="7433" width="7" style="8" customWidth="1"/>
    <col min="7434" max="7434" width="3.5" style="8" customWidth="1"/>
    <col min="7435" max="7435" width="19.125" style="8" customWidth="1"/>
    <col min="7436" max="7440" width="12.375" style="8" customWidth="1"/>
    <col min="7441" max="7680" width="9" style="8"/>
    <col min="7681" max="7681" width="6.25" style="8" customWidth="1"/>
    <col min="7682" max="7682" width="21.625" style="8" customWidth="1"/>
    <col min="7683" max="7684" width="12.375" style="8" customWidth="1"/>
    <col min="7685" max="7685" width="13.875" style="8" bestFit="1" customWidth="1"/>
    <col min="7686" max="7687" width="12.375" style="8" customWidth="1"/>
    <col min="7688" max="7688" width="8.5" style="8" customWidth="1"/>
    <col min="7689" max="7689" width="7" style="8" customWidth="1"/>
    <col min="7690" max="7690" width="3.5" style="8" customWidth="1"/>
    <col min="7691" max="7691" width="19.125" style="8" customWidth="1"/>
    <col min="7692" max="7696" width="12.375" style="8" customWidth="1"/>
    <col min="7697" max="7936" width="9" style="8"/>
    <col min="7937" max="7937" width="6.25" style="8" customWidth="1"/>
    <col min="7938" max="7938" width="21.625" style="8" customWidth="1"/>
    <col min="7939" max="7940" width="12.375" style="8" customWidth="1"/>
    <col min="7941" max="7941" width="13.875" style="8" bestFit="1" customWidth="1"/>
    <col min="7942" max="7943" width="12.375" style="8" customWidth="1"/>
    <col min="7944" max="7944" width="8.5" style="8" customWidth="1"/>
    <col min="7945" max="7945" width="7" style="8" customWidth="1"/>
    <col min="7946" max="7946" width="3.5" style="8" customWidth="1"/>
    <col min="7947" max="7947" width="19.125" style="8" customWidth="1"/>
    <col min="7948" max="7952" width="12.375" style="8" customWidth="1"/>
    <col min="7953" max="8192" width="9" style="8"/>
    <col min="8193" max="8193" width="6.25" style="8" customWidth="1"/>
    <col min="8194" max="8194" width="21.625" style="8" customWidth="1"/>
    <col min="8195" max="8196" width="12.375" style="8" customWidth="1"/>
    <col min="8197" max="8197" width="13.875" style="8" bestFit="1" customWidth="1"/>
    <col min="8198" max="8199" width="12.375" style="8" customWidth="1"/>
    <col min="8200" max="8200" width="8.5" style="8" customWidth="1"/>
    <col min="8201" max="8201" width="7" style="8" customWidth="1"/>
    <col min="8202" max="8202" width="3.5" style="8" customWidth="1"/>
    <col min="8203" max="8203" width="19.125" style="8" customWidth="1"/>
    <col min="8204" max="8208" width="12.375" style="8" customWidth="1"/>
    <col min="8209" max="8448" width="9" style="8"/>
    <col min="8449" max="8449" width="6.25" style="8" customWidth="1"/>
    <col min="8450" max="8450" width="21.625" style="8" customWidth="1"/>
    <col min="8451" max="8452" width="12.375" style="8" customWidth="1"/>
    <col min="8453" max="8453" width="13.875" style="8" bestFit="1" customWidth="1"/>
    <col min="8454" max="8455" width="12.375" style="8" customWidth="1"/>
    <col min="8456" max="8456" width="8.5" style="8" customWidth="1"/>
    <col min="8457" max="8457" width="7" style="8" customWidth="1"/>
    <col min="8458" max="8458" width="3.5" style="8" customWidth="1"/>
    <col min="8459" max="8459" width="19.125" style="8" customWidth="1"/>
    <col min="8460" max="8464" width="12.375" style="8" customWidth="1"/>
    <col min="8465" max="8704" width="9" style="8"/>
    <col min="8705" max="8705" width="6.25" style="8" customWidth="1"/>
    <col min="8706" max="8706" width="21.625" style="8" customWidth="1"/>
    <col min="8707" max="8708" width="12.375" style="8" customWidth="1"/>
    <col min="8709" max="8709" width="13.875" style="8" bestFit="1" customWidth="1"/>
    <col min="8710" max="8711" width="12.375" style="8" customWidth="1"/>
    <col min="8712" max="8712" width="8.5" style="8" customWidth="1"/>
    <col min="8713" max="8713" width="7" style="8" customWidth="1"/>
    <col min="8714" max="8714" width="3.5" style="8" customWidth="1"/>
    <col min="8715" max="8715" width="19.125" style="8" customWidth="1"/>
    <col min="8716" max="8720" width="12.375" style="8" customWidth="1"/>
    <col min="8721" max="8960" width="9" style="8"/>
    <col min="8961" max="8961" width="6.25" style="8" customWidth="1"/>
    <col min="8962" max="8962" width="21.625" style="8" customWidth="1"/>
    <col min="8963" max="8964" width="12.375" style="8" customWidth="1"/>
    <col min="8965" max="8965" width="13.875" style="8" bestFit="1" customWidth="1"/>
    <col min="8966" max="8967" width="12.375" style="8" customWidth="1"/>
    <col min="8968" max="8968" width="8.5" style="8" customWidth="1"/>
    <col min="8969" max="8969" width="7" style="8" customWidth="1"/>
    <col min="8970" max="8970" width="3.5" style="8" customWidth="1"/>
    <col min="8971" max="8971" width="19.125" style="8" customWidth="1"/>
    <col min="8972" max="8976" width="12.375" style="8" customWidth="1"/>
    <col min="8977" max="9216" width="9" style="8"/>
    <col min="9217" max="9217" width="6.25" style="8" customWidth="1"/>
    <col min="9218" max="9218" width="21.625" style="8" customWidth="1"/>
    <col min="9219" max="9220" width="12.375" style="8" customWidth="1"/>
    <col min="9221" max="9221" width="13.875" style="8" bestFit="1" customWidth="1"/>
    <col min="9222" max="9223" width="12.375" style="8" customWidth="1"/>
    <col min="9224" max="9224" width="8.5" style="8" customWidth="1"/>
    <col min="9225" max="9225" width="7" style="8" customWidth="1"/>
    <col min="9226" max="9226" width="3.5" style="8" customWidth="1"/>
    <col min="9227" max="9227" width="19.125" style="8" customWidth="1"/>
    <col min="9228" max="9232" width="12.375" style="8" customWidth="1"/>
    <col min="9233" max="9472" width="9" style="8"/>
    <col min="9473" max="9473" width="6.25" style="8" customWidth="1"/>
    <col min="9474" max="9474" width="21.625" style="8" customWidth="1"/>
    <col min="9475" max="9476" width="12.375" style="8" customWidth="1"/>
    <col min="9477" max="9477" width="13.875" style="8" bestFit="1" customWidth="1"/>
    <col min="9478" max="9479" width="12.375" style="8" customWidth="1"/>
    <col min="9480" max="9480" width="8.5" style="8" customWidth="1"/>
    <col min="9481" max="9481" width="7" style="8" customWidth="1"/>
    <col min="9482" max="9482" width="3.5" style="8" customWidth="1"/>
    <col min="9483" max="9483" width="19.125" style="8" customWidth="1"/>
    <col min="9484" max="9488" width="12.375" style="8" customWidth="1"/>
    <col min="9489" max="9728" width="9" style="8"/>
    <col min="9729" max="9729" width="6.25" style="8" customWidth="1"/>
    <col min="9730" max="9730" width="21.625" style="8" customWidth="1"/>
    <col min="9731" max="9732" width="12.375" style="8" customWidth="1"/>
    <col min="9733" max="9733" width="13.875" style="8" bestFit="1" customWidth="1"/>
    <col min="9734" max="9735" width="12.375" style="8" customWidth="1"/>
    <col min="9736" max="9736" width="8.5" style="8" customWidth="1"/>
    <col min="9737" max="9737" width="7" style="8" customWidth="1"/>
    <col min="9738" max="9738" width="3.5" style="8" customWidth="1"/>
    <col min="9739" max="9739" width="19.125" style="8" customWidth="1"/>
    <col min="9740" max="9744" width="12.375" style="8" customWidth="1"/>
    <col min="9745" max="9984" width="9" style="8"/>
    <col min="9985" max="9985" width="6.25" style="8" customWidth="1"/>
    <col min="9986" max="9986" width="21.625" style="8" customWidth="1"/>
    <col min="9987" max="9988" width="12.375" style="8" customWidth="1"/>
    <col min="9989" max="9989" width="13.875" style="8" bestFit="1" customWidth="1"/>
    <col min="9990" max="9991" width="12.375" style="8" customWidth="1"/>
    <col min="9992" max="9992" width="8.5" style="8" customWidth="1"/>
    <col min="9993" max="9993" width="7" style="8" customWidth="1"/>
    <col min="9994" max="9994" width="3.5" style="8" customWidth="1"/>
    <col min="9995" max="9995" width="19.125" style="8" customWidth="1"/>
    <col min="9996" max="10000" width="12.375" style="8" customWidth="1"/>
    <col min="10001" max="10240" width="9" style="8"/>
    <col min="10241" max="10241" width="6.25" style="8" customWidth="1"/>
    <col min="10242" max="10242" width="21.625" style="8" customWidth="1"/>
    <col min="10243" max="10244" width="12.375" style="8" customWidth="1"/>
    <col min="10245" max="10245" width="13.875" style="8" bestFit="1" customWidth="1"/>
    <col min="10246" max="10247" width="12.375" style="8" customWidth="1"/>
    <col min="10248" max="10248" width="8.5" style="8" customWidth="1"/>
    <col min="10249" max="10249" width="7" style="8" customWidth="1"/>
    <col min="10250" max="10250" width="3.5" style="8" customWidth="1"/>
    <col min="10251" max="10251" width="19.125" style="8" customWidth="1"/>
    <col min="10252" max="10256" width="12.375" style="8" customWidth="1"/>
    <col min="10257" max="10496" width="9" style="8"/>
    <col min="10497" max="10497" width="6.25" style="8" customWidth="1"/>
    <col min="10498" max="10498" width="21.625" style="8" customWidth="1"/>
    <col min="10499" max="10500" width="12.375" style="8" customWidth="1"/>
    <col min="10501" max="10501" width="13.875" style="8" bestFit="1" customWidth="1"/>
    <col min="10502" max="10503" width="12.375" style="8" customWidth="1"/>
    <col min="10504" max="10504" width="8.5" style="8" customWidth="1"/>
    <col min="10505" max="10505" width="7" style="8" customWidth="1"/>
    <col min="10506" max="10506" width="3.5" style="8" customWidth="1"/>
    <col min="10507" max="10507" width="19.125" style="8" customWidth="1"/>
    <col min="10508" max="10512" width="12.375" style="8" customWidth="1"/>
    <col min="10513" max="10752" width="9" style="8"/>
    <col min="10753" max="10753" width="6.25" style="8" customWidth="1"/>
    <col min="10754" max="10754" width="21.625" style="8" customWidth="1"/>
    <col min="10755" max="10756" width="12.375" style="8" customWidth="1"/>
    <col min="10757" max="10757" width="13.875" style="8" bestFit="1" customWidth="1"/>
    <col min="10758" max="10759" width="12.375" style="8" customWidth="1"/>
    <col min="10760" max="10760" width="8.5" style="8" customWidth="1"/>
    <col min="10761" max="10761" width="7" style="8" customWidth="1"/>
    <col min="10762" max="10762" width="3.5" style="8" customWidth="1"/>
    <col min="10763" max="10763" width="19.125" style="8" customWidth="1"/>
    <col min="10764" max="10768" width="12.375" style="8" customWidth="1"/>
    <col min="10769" max="11008" width="9" style="8"/>
    <col min="11009" max="11009" width="6.25" style="8" customWidth="1"/>
    <col min="11010" max="11010" width="21.625" style="8" customWidth="1"/>
    <col min="11011" max="11012" width="12.375" style="8" customWidth="1"/>
    <col min="11013" max="11013" width="13.875" style="8" bestFit="1" customWidth="1"/>
    <col min="11014" max="11015" width="12.375" style="8" customWidth="1"/>
    <col min="11016" max="11016" width="8.5" style="8" customWidth="1"/>
    <col min="11017" max="11017" width="7" style="8" customWidth="1"/>
    <col min="11018" max="11018" width="3.5" style="8" customWidth="1"/>
    <col min="11019" max="11019" width="19.125" style="8" customWidth="1"/>
    <col min="11020" max="11024" width="12.375" style="8" customWidth="1"/>
    <col min="11025" max="11264" width="9" style="8"/>
    <col min="11265" max="11265" width="6.25" style="8" customWidth="1"/>
    <col min="11266" max="11266" width="21.625" style="8" customWidth="1"/>
    <col min="11267" max="11268" width="12.375" style="8" customWidth="1"/>
    <col min="11269" max="11269" width="13.875" style="8" bestFit="1" customWidth="1"/>
    <col min="11270" max="11271" width="12.375" style="8" customWidth="1"/>
    <col min="11272" max="11272" width="8.5" style="8" customWidth="1"/>
    <col min="11273" max="11273" width="7" style="8" customWidth="1"/>
    <col min="11274" max="11274" width="3.5" style="8" customWidth="1"/>
    <col min="11275" max="11275" width="19.125" style="8" customWidth="1"/>
    <col min="11276" max="11280" width="12.375" style="8" customWidth="1"/>
    <col min="11281" max="11520" width="9" style="8"/>
    <col min="11521" max="11521" width="6.25" style="8" customWidth="1"/>
    <col min="11522" max="11522" width="21.625" style="8" customWidth="1"/>
    <col min="11523" max="11524" width="12.375" style="8" customWidth="1"/>
    <col min="11525" max="11525" width="13.875" style="8" bestFit="1" customWidth="1"/>
    <col min="11526" max="11527" width="12.375" style="8" customWidth="1"/>
    <col min="11528" max="11528" width="8.5" style="8" customWidth="1"/>
    <col min="11529" max="11529" width="7" style="8" customWidth="1"/>
    <col min="11530" max="11530" width="3.5" style="8" customWidth="1"/>
    <col min="11531" max="11531" width="19.125" style="8" customWidth="1"/>
    <col min="11532" max="11536" width="12.375" style="8" customWidth="1"/>
    <col min="11537" max="11776" width="9" style="8"/>
    <col min="11777" max="11777" width="6.25" style="8" customWidth="1"/>
    <col min="11778" max="11778" width="21.625" style="8" customWidth="1"/>
    <col min="11779" max="11780" width="12.375" style="8" customWidth="1"/>
    <col min="11781" max="11781" width="13.875" style="8" bestFit="1" customWidth="1"/>
    <col min="11782" max="11783" width="12.375" style="8" customWidth="1"/>
    <col min="11784" max="11784" width="8.5" style="8" customWidth="1"/>
    <col min="11785" max="11785" width="7" style="8" customWidth="1"/>
    <col min="11786" max="11786" width="3.5" style="8" customWidth="1"/>
    <col min="11787" max="11787" width="19.125" style="8" customWidth="1"/>
    <col min="11788" max="11792" width="12.375" style="8" customWidth="1"/>
    <col min="11793" max="12032" width="9" style="8"/>
    <col min="12033" max="12033" width="6.25" style="8" customWidth="1"/>
    <col min="12034" max="12034" width="21.625" style="8" customWidth="1"/>
    <col min="12035" max="12036" width="12.375" style="8" customWidth="1"/>
    <col min="12037" max="12037" width="13.875" style="8" bestFit="1" customWidth="1"/>
    <col min="12038" max="12039" width="12.375" style="8" customWidth="1"/>
    <col min="12040" max="12040" width="8.5" style="8" customWidth="1"/>
    <col min="12041" max="12041" width="7" style="8" customWidth="1"/>
    <col min="12042" max="12042" width="3.5" style="8" customWidth="1"/>
    <col min="12043" max="12043" width="19.125" style="8" customWidth="1"/>
    <col min="12044" max="12048" width="12.375" style="8" customWidth="1"/>
    <col min="12049" max="12288" width="9" style="8"/>
    <col min="12289" max="12289" width="6.25" style="8" customWidth="1"/>
    <col min="12290" max="12290" width="21.625" style="8" customWidth="1"/>
    <col min="12291" max="12292" width="12.375" style="8" customWidth="1"/>
    <col min="12293" max="12293" width="13.875" style="8" bestFit="1" customWidth="1"/>
    <col min="12294" max="12295" width="12.375" style="8" customWidth="1"/>
    <col min="12296" max="12296" width="8.5" style="8" customWidth="1"/>
    <col min="12297" max="12297" width="7" style="8" customWidth="1"/>
    <col min="12298" max="12298" width="3.5" style="8" customWidth="1"/>
    <col min="12299" max="12299" width="19.125" style="8" customWidth="1"/>
    <col min="12300" max="12304" width="12.375" style="8" customWidth="1"/>
    <col min="12305" max="12544" width="9" style="8"/>
    <col min="12545" max="12545" width="6.25" style="8" customWidth="1"/>
    <col min="12546" max="12546" width="21.625" style="8" customWidth="1"/>
    <col min="12547" max="12548" width="12.375" style="8" customWidth="1"/>
    <col min="12549" max="12549" width="13.875" style="8" bestFit="1" customWidth="1"/>
    <col min="12550" max="12551" width="12.375" style="8" customWidth="1"/>
    <col min="12552" max="12552" width="8.5" style="8" customWidth="1"/>
    <col min="12553" max="12553" width="7" style="8" customWidth="1"/>
    <col min="12554" max="12554" width="3.5" style="8" customWidth="1"/>
    <col min="12555" max="12555" width="19.125" style="8" customWidth="1"/>
    <col min="12556" max="12560" width="12.375" style="8" customWidth="1"/>
    <col min="12561" max="12800" width="9" style="8"/>
    <col min="12801" max="12801" width="6.25" style="8" customWidth="1"/>
    <col min="12802" max="12802" width="21.625" style="8" customWidth="1"/>
    <col min="12803" max="12804" width="12.375" style="8" customWidth="1"/>
    <col min="12805" max="12805" width="13.875" style="8" bestFit="1" customWidth="1"/>
    <col min="12806" max="12807" width="12.375" style="8" customWidth="1"/>
    <col min="12808" max="12808" width="8.5" style="8" customWidth="1"/>
    <col min="12809" max="12809" width="7" style="8" customWidth="1"/>
    <col min="12810" max="12810" width="3.5" style="8" customWidth="1"/>
    <col min="12811" max="12811" width="19.125" style="8" customWidth="1"/>
    <col min="12812" max="12816" width="12.375" style="8" customWidth="1"/>
    <col min="12817" max="13056" width="9" style="8"/>
    <col min="13057" max="13057" width="6.25" style="8" customWidth="1"/>
    <col min="13058" max="13058" width="21.625" style="8" customWidth="1"/>
    <col min="13059" max="13060" width="12.375" style="8" customWidth="1"/>
    <col min="13061" max="13061" width="13.875" style="8" bestFit="1" customWidth="1"/>
    <col min="13062" max="13063" width="12.375" style="8" customWidth="1"/>
    <col min="13064" max="13064" width="8.5" style="8" customWidth="1"/>
    <col min="13065" max="13065" width="7" style="8" customWidth="1"/>
    <col min="13066" max="13066" width="3.5" style="8" customWidth="1"/>
    <col min="13067" max="13067" width="19.125" style="8" customWidth="1"/>
    <col min="13068" max="13072" width="12.375" style="8" customWidth="1"/>
    <col min="13073" max="13312" width="9" style="8"/>
    <col min="13313" max="13313" width="6.25" style="8" customWidth="1"/>
    <col min="13314" max="13314" width="21.625" style="8" customWidth="1"/>
    <col min="13315" max="13316" width="12.375" style="8" customWidth="1"/>
    <col min="13317" max="13317" width="13.875" style="8" bestFit="1" customWidth="1"/>
    <col min="13318" max="13319" width="12.375" style="8" customWidth="1"/>
    <col min="13320" max="13320" width="8.5" style="8" customWidth="1"/>
    <col min="13321" max="13321" width="7" style="8" customWidth="1"/>
    <col min="13322" max="13322" width="3.5" style="8" customWidth="1"/>
    <col min="13323" max="13323" width="19.125" style="8" customWidth="1"/>
    <col min="13324" max="13328" width="12.375" style="8" customWidth="1"/>
    <col min="13329" max="13568" width="9" style="8"/>
    <col min="13569" max="13569" width="6.25" style="8" customWidth="1"/>
    <col min="13570" max="13570" width="21.625" style="8" customWidth="1"/>
    <col min="13571" max="13572" width="12.375" style="8" customWidth="1"/>
    <col min="13573" max="13573" width="13.875" style="8" bestFit="1" customWidth="1"/>
    <col min="13574" max="13575" width="12.375" style="8" customWidth="1"/>
    <col min="13576" max="13576" width="8.5" style="8" customWidth="1"/>
    <col min="13577" max="13577" width="7" style="8" customWidth="1"/>
    <col min="13578" max="13578" width="3.5" style="8" customWidth="1"/>
    <col min="13579" max="13579" width="19.125" style="8" customWidth="1"/>
    <col min="13580" max="13584" width="12.375" style="8" customWidth="1"/>
    <col min="13585" max="13824" width="9" style="8"/>
    <col min="13825" max="13825" width="6.25" style="8" customWidth="1"/>
    <col min="13826" max="13826" width="21.625" style="8" customWidth="1"/>
    <col min="13827" max="13828" width="12.375" style="8" customWidth="1"/>
    <col min="13829" max="13829" width="13.875" style="8" bestFit="1" customWidth="1"/>
    <col min="13830" max="13831" width="12.375" style="8" customWidth="1"/>
    <col min="13832" max="13832" width="8.5" style="8" customWidth="1"/>
    <col min="13833" max="13833" width="7" style="8" customWidth="1"/>
    <col min="13834" max="13834" width="3.5" style="8" customWidth="1"/>
    <col min="13835" max="13835" width="19.125" style="8" customWidth="1"/>
    <col min="13836" max="13840" width="12.375" style="8" customWidth="1"/>
    <col min="13841" max="14080" width="9" style="8"/>
    <col min="14081" max="14081" width="6.25" style="8" customWidth="1"/>
    <col min="14082" max="14082" width="21.625" style="8" customWidth="1"/>
    <col min="14083" max="14084" width="12.375" style="8" customWidth="1"/>
    <col min="14085" max="14085" width="13.875" style="8" bestFit="1" customWidth="1"/>
    <col min="14086" max="14087" width="12.375" style="8" customWidth="1"/>
    <col min="14088" max="14088" width="8.5" style="8" customWidth="1"/>
    <col min="14089" max="14089" width="7" style="8" customWidth="1"/>
    <col min="14090" max="14090" width="3.5" style="8" customWidth="1"/>
    <col min="14091" max="14091" width="19.125" style="8" customWidth="1"/>
    <col min="14092" max="14096" width="12.375" style="8" customWidth="1"/>
    <col min="14097" max="14336" width="9" style="8"/>
    <col min="14337" max="14337" width="6.25" style="8" customWidth="1"/>
    <col min="14338" max="14338" width="21.625" style="8" customWidth="1"/>
    <col min="14339" max="14340" width="12.375" style="8" customWidth="1"/>
    <col min="14341" max="14341" width="13.875" style="8" bestFit="1" customWidth="1"/>
    <col min="14342" max="14343" width="12.375" style="8" customWidth="1"/>
    <col min="14344" max="14344" width="8.5" style="8" customWidth="1"/>
    <col min="14345" max="14345" width="7" style="8" customWidth="1"/>
    <col min="14346" max="14346" width="3.5" style="8" customWidth="1"/>
    <col min="14347" max="14347" width="19.125" style="8" customWidth="1"/>
    <col min="14348" max="14352" width="12.375" style="8" customWidth="1"/>
    <col min="14353" max="14592" width="9" style="8"/>
    <col min="14593" max="14593" width="6.25" style="8" customWidth="1"/>
    <col min="14594" max="14594" width="21.625" style="8" customWidth="1"/>
    <col min="14595" max="14596" width="12.375" style="8" customWidth="1"/>
    <col min="14597" max="14597" width="13.875" style="8" bestFit="1" customWidth="1"/>
    <col min="14598" max="14599" width="12.375" style="8" customWidth="1"/>
    <col min="14600" max="14600" width="8.5" style="8" customWidth="1"/>
    <col min="14601" max="14601" width="7" style="8" customWidth="1"/>
    <col min="14602" max="14602" width="3.5" style="8" customWidth="1"/>
    <col min="14603" max="14603" width="19.125" style="8" customWidth="1"/>
    <col min="14604" max="14608" width="12.375" style="8" customWidth="1"/>
    <col min="14609" max="14848" width="9" style="8"/>
    <col min="14849" max="14849" width="6.25" style="8" customWidth="1"/>
    <col min="14850" max="14850" width="21.625" style="8" customWidth="1"/>
    <col min="14851" max="14852" width="12.375" style="8" customWidth="1"/>
    <col min="14853" max="14853" width="13.875" style="8" bestFit="1" customWidth="1"/>
    <col min="14854" max="14855" width="12.375" style="8" customWidth="1"/>
    <col min="14856" max="14856" width="8.5" style="8" customWidth="1"/>
    <col min="14857" max="14857" width="7" style="8" customWidth="1"/>
    <col min="14858" max="14858" width="3.5" style="8" customWidth="1"/>
    <col min="14859" max="14859" width="19.125" style="8" customWidth="1"/>
    <col min="14860" max="14864" width="12.375" style="8" customWidth="1"/>
    <col min="14865" max="15104" width="9" style="8"/>
    <col min="15105" max="15105" width="6.25" style="8" customWidth="1"/>
    <col min="15106" max="15106" width="21.625" style="8" customWidth="1"/>
    <col min="15107" max="15108" width="12.375" style="8" customWidth="1"/>
    <col min="15109" max="15109" width="13.875" style="8" bestFit="1" customWidth="1"/>
    <col min="15110" max="15111" width="12.375" style="8" customWidth="1"/>
    <col min="15112" max="15112" width="8.5" style="8" customWidth="1"/>
    <col min="15113" max="15113" width="7" style="8" customWidth="1"/>
    <col min="15114" max="15114" width="3.5" style="8" customWidth="1"/>
    <col min="15115" max="15115" width="19.125" style="8" customWidth="1"/>
    <col min="15116" max="15120" width="12.375" style="8" customWidth="1"/>
    <col min="15121" max="15360" width="9" style="8"/>
    <col min="15361" max="15361" width="6.25" style="8" customWidth="1"/>
    <col min="15362" max="15362" width="21.625" style="8" customWidth="1"/>
    <col min="15363" max="15364" width="12.375" style="8" customWidth="1"/>
    <col min="15365" max="15365" width="13.875" style="8" bestFit="1" customWidth="1"/>
    <col min="15366" max="15367" width="12.375" style="8" customWidth="1"/>
    <col min="15368" max="15368" width="8.5" style="8" customWidth="1"/>
    <col min="15369" max="15369" width="7" style="8" customWidth="1"/>
    <col min="15370" max="15370" width="3.5" style="8" customWidth="1"/>
    <col min="15371" max="15371" width="19.125" style="8" customWidth="1"/>
    <col min="15372" max="15376" width="12.375" style="8" customWidth="1"/>
    <col min="15377" max="15616" width="9" style="8"/>
    <col min="15617" max="15617" width="6.25" style="8" customWidth="1"/>
    <col min="15618" max="15618" width="21.625" style="8" customWidth="1"/>
    <col min="15619" max="15620" width="12.375" style="8" customWidth="1"/>
    <col min="15621" max="15621" width="13.875" style="8" bestFit="1" customWidth="1"/>
    <col min="15622" max="15623" width="12.375" style="8" customWidth="1"/>
    <col min="15624" max="15624" width="8.5" style="8" customWidth="1"/>
    <col min="15625" max="15625" width="7" style="8" customWidth="1"/>
    <col min="15626" max="15626" width="3.5" style="8" customWidth="1"/>
    <col min="15627" max="15627" width="19.125" style="8" customWidth="1"/>
    <col min="15628" max="15632" width="12.375" style="8" customWidth="1"/>
    <col min="15633" max="15872" width="9" style="8"/>
    <col min="15873" max="15873" width="6.25" style="8" customWidth="1"/>
    <col min="15874" max="15874" width="21.625" style="8" customWidth="1"/>
    <col min="15875" max="15876" width="12.375" style="8" customWidth="1"/>
    <col min="15877" max="15877" width="13.875" style="8" bestFit="1" customWidth="1"/>
    <col min="15878" max="15879" width="12.375" style="8" customWidth="1"/>
    <col min="15880" max="15880" width="8.5" style="8" customWidth="1"/>
    <col min="15881" max="15881" width="7" style="8" customWidth="1"/>
    <col min="15882" max="15882" width="3.5" style="8" customWidth="1"/>
    <col min="15883" max="15883" width="19.125" style="8" customWidth="1"/>
    <col min="15884" max="15888" width="12.375" style="8" customWidth="1"/>
    <col min="15889" max="16128" width="9" style="8"/>
    <col min="16129" max="16129" width="6.25" style="8" customWidth="1"/>
    <col min="16130" max="16130" width="21.625" style="8" customWidth="1"/>
    <col min="16131" max="16132" width="12.375" style="8" customWidth="1"/>
    <col min="16133" max="16133" width="13.875" style="8" bestFit="1" customWidth="1"/>
    <col min="16134" max="16135" width="12.375" style="8" customWidth="1"/>
    <col min="16136" max="16136" width="8.5" style="8" customWidth="1"/>
    <col min="16137" max="16137" width="7" style="8" customWidth="1"/>
    <col min="16138" max="16138" width="3.5" style="8" customWidth="1"/>
    <col min="16139" max="16139" width="19.125" style="8" customWidth="1"/>
    <col min="16140" max="16144" width="12.375" style="8" customWidth="1"/>
    <col min="16145" max="16384" width="9" style="8"/>
  </cols>
  <sheetData>
    <row r="1" spans="1:16" s="2" customFormat="1" ht="17.25" customHeight="1" x14ac:dyDescent="0.15">
      <c r="A1" s="1" t="s">
        <v>0</v>
      </c>
      <c r="C1" s="3"/>
      <c r="D1" s="3"/>
      <c r="E1" s="3"/>
      <c r="F1" s="3"/>
      <c r="G1" s="3"/>
      <c r="I1" s="4"/>
      <c r="J1" s="4"/>
      <c r="K1" s="4"/>
      <c r="L1" s="5"/>
      <c r="M1" s="5"/>
      <c r="N1" s="5"/>
      <c r="O1" s="5"/>
      <c r="P1" s="5"/>
    </row>
    <row r="2" spans="1:16" s="2" customFormat="1" ht="7.5" customHeight="1" x14ac:dyDescent="0.15">
      <c r="C2" s="3"/>
      <c r="D2" s="3"/>
      <c r="E2" s="3"/>
      <c r="F2" s="3"/>
      <c r="G2" s="3"/>
      <c r="I2" s="4"/>
      <c r="J2" s="4"/>
      <c r="K2" s="4"/>
      <c r="L2" s="5"/>
      <c r="M2" s="5"/>
      <c r="N2" s="5"/>
      <c r="O2" s="5"/>
      <c r="P2" s="5"/>
    </row>
    <row r="3" spans="1:16" ht="17.25" customHeight="1" thickBot="1" x14ac:dyDescent="0.2">
      <c r="A3" s="6" t="s">
        <v>1</v>
      </c>
      <c r="B3" s="6"/>
      <c r="G3" s="7" t="s">
        <v>2</v>
      </c>
      <c r="I3" s="6" t="s">
        <v>3</v>
      </c>
      <c r="J3" s="6"/>
      <c r="K3" s="6"/>
      <c r="L3" s="4"/>
      <c r="M3" s="4"/>
      <c r="N3" s="4"/>
      <c r="O3" s="4"/>
      <c r="P3" s="9" t="s">
        <v>4</v>
      </c>
    </row>
    <row r="4" spans="1:16" s="13" customFormat="1" ht="18.75" customHeight="1" x14ac:dyDescent="0.15">
      <c r="A4" s="286" t="s">
        <v>5</v>
      </c>
      <c r="B4" s="287"/>
      <c r="C4" s="10" t="s">
        <v>6</v>
      </c>
      <c r="D4" s="11" t="s">
        <v>7</v>
      </c>
      <c r="E4" s="11" t="s">
        <v>8</v>
      </c>
      <c r="F4" s="11" t="s">
        <v>9</v>
      </c>
      <c r="G4" s="12" t="s">
        <v>10</v>
      </c>
      <c r="I4" s="260" t="s">
        <v>5</v>
      </c>
      <c r="J4" s="260"/>
      <c r="K4" s="261"/>
      <c r="L4" s="14" t="s">
        <v>6</v>
      </c>
      <c r="M4" s="15" t="s">
        <v>7</v>
      </c>
      <c r="N4" s="15" t="s">
        <v>8</v>
      </c>
      <c r="O4" s="11" t="s">
        <v>9</v>
      </c>
      <c r="P4" s="12" t="s">
        <v>10</v>
      </c>
    </row>
    <row r="5" spans="1:16" s="17" customFormat="1" ht="18.75" customHeight="1" x14ac:dyDescent="0.15">
      <c r="A5" s="284" t="s">
        <v>11</v>
      </c>
      <c r="B5" s="285"/>
      <c r="C5" s="16">
        <v>21443902</v>
      </c>
      <c r="D5" s="16">
        <v>21580474</v>
      </c>
      <c r="E5" s="16">
        <v>21272044</v>
      </c>
      <c r="F5" s="16">
        <v>21439106</v>
      </c>
      <c r="G5" s="16">
        <v>21666421</v>
      </c>
      <c r="I5" s="264" t="s">
        <v>12</v>
      </c>
      <c r="J5" s="264"/>
      <c r="K5" s="278"/>
      <c r="L5" s="18">
        <v>327646</v>
      </c>
      <c r="M5" s="18">
        <v>442124</v>
      </c>
      <c r="N5" s="18">
        <v>398928</v>
      </c>
      <c r="O5" s="19">
        <v>452065</v>
      </c>
      <c r="P5" s="19">
        <v>382122</v>
      </c>
    </row>
    <row r="6" spans="1:16" s="17" customFormat="1" ht="18.75" customHeight="1" x14ac:dyDescent="0.15">
      <c r="A6" s="270" t="s">
        <v>13</v>
      </c>
      <c r="B6" s="271"/>
      <c r="C6" s="16">
        <v>721895</v>
      </c>
      <c r="D6" s="16">
        <v>711197</v>
      </c>
      <c r="E6" s="16">
        <v>662803</v>
      </c>
      <c r="F6" s="16">
        <v>632220</v>
      </c>
      <c r="G6" s="16">
        <v>569943</v>
      </c>
      <c r="I6" s="256" t="s">
        <v>14</v>
      </c>
      <c r="J6" s="256"/>
      <c r="K6" s="281"/>
      <c r="L6" s="20">
        <v>6511708</v>
      </c>
      <c r="M6" s="20">
        <v>7014030</v>
      </c>
      <c r="N6" s="20">
        <v>6475529</v>
      </c>
      <c r="O6" s="16">
        <v>7337400</v>
      </c>
      <c r="P6" s="16">
        <v>6424298</v>
      </c>
    </row>
    <row r="7" spans="1:16" s="17" customFormat="1" ht="18.75" customHeight="1" x14ac:dyDescent="0.15">
      <c r="A7" s="270" t="s">
        <v>15</v>
      </c>
      <c r="B7" s="271"/>
      <c r="C7" s="16">
        <v>83940</v>
      </c>
      <c r="D7" s="16">
        <v>78541</v>
      </c>
      <c r="E7" s="16">
        <v>61283</v>
      </c>
      <c r="F7" s="16">
        <v>63995</v>
      </c>
      <c r="G7" s="16">
        <v>50881</v>
      </c>
      <c r="I7" s="256" t="s">
        <v>16</v>
      </c>
      <c r="J7" s="256"/>
      <c r="K7" s="281"/>
      <c r="L7" s="20">
        <v>22513807</v>
      </c>
      <c r="M7" s="20">
        <v>23056439</v>
      </c>
      <c r="N7" s="20">
        <v>22978157</v>
      </c>
      <c r="O7" s="16">
        <v>23324806</v>
      </c>
      <c r="P7" s="16">
        <v>24685175</v>
      </c>
    </row>
    <row r="8" spans="1:16" s="17" customFormat="1" ht="18.75" customHeight="1" x14ac:dyDescent="0.15">
      <c r="A8" s="270" t="s">
        <v>17</v>
      </c>
      <c r="B8" s="271"/>
      <c r="C8" s="16">
        <v>40626</v>
      </c>
      <c r="D8" s="16">
        <v>43773</v>
      </c>
      <c r="E8" s="16">
        <v>48526</v>
      </c>
      <c r="F8" s="16">
        <v>96240</v>
      </c>
      <c r="G8" s="16">
        <v>177950</v>
      </c>
      <c r="I8" s="256" t="s">
        <v>18</v>
      </c>
      <c r="J8" s="256"/>
      <c r="K8" s="281"/>
      <c r="L8" s="20">
        <v>5174492</v>
      </c>
      <c r="M8" s="20">
        <v>5856338</v>
      </c>
      <c r="N8" s="20">
        <v>5530162</v>
      </c>
      <c r="O8" s="16">
        <v>6166588</v>
      </c>
      <c r="P8" s="16">
        <v>12057016</v>
      </c>
    </row>
    <row r="9" spans="1:16" s="17" customFormat="1" ht="18.75" customHeight="1" x14ac:dyDescent="0.15">
      <c r="A9" s="270" t="s">
        <v>19</v>
      </c>
      <c r="B9" s="271"/>
      <c r="C9" s="16">
        <v>13152</v>
      </c>
      <c r="D9" s="16">
        <v>10780</v>
      </c>
      <c r="E9" s="16">
        <v>12080</v>
      </c>
      <c r="F9" s="16">
        <v>161439</v>
      </c>
      <c r="G9" s="16">
        <v>101853</v>
      </c>
      <c r="I9" s="256" t="s">
        <v>20</v>
      </c>
      <c r="J9" s="256"/>
      <c r="K9" s="281"/>
      <c r="L9" s="20">
        <v>237059</v>
      </c>
      <c r="M9" s="20">
        <v>235363</v>
      </c>
      <c r="N9" s="20">
        <v>182618</v>
      </c>
      <c r="O9" s="16">
        <v>187239</v>
      </c>
      <c r="P9" s="16">
        <v>120805</v>
      </c>
    </row>
    <row r="10" spans="1:16" s="17" customFormat="1" ht="18.75" customHeight="1" x14ac:dyDescent="0.15">
      <c r="A10" s="270" t="s">
        <v>21</v>
      </c>
      <c r="B10" s="271"/>
      <c r="C10" s="16">
        <v>1600897</v>
      </c>
      <c r="D10" s="16">
        <v>1574945</v>
      </c>
      <c r="E10" s="16">
        <v>1569489</v>
      </c>
      <c r="F10" s="16">
        <v>1556112</v>
      </c>
      <c r="G10" s="16">
        <v>1888117</v>
      </c>
      <c r="I10" s="256" t="s">
        <v>22</v>
      </c>
      <c r="J10" s="256"/>
      <c r="K10" s="281"/>
      <c r="L10" s="20">
        <v>1878803</v>
      </c>
      <c r="M10" s="20">
        <v>1541121</v>
      </c>
      <c r="N10" s="20">
        <v>1428267</v>
      </c>
      <c r="O10" s="16">
        <v>1367094</v>
      </c>
      <c r="P10" s="16">
        <v>1409970</v>
      </c>
    </row>
    <row r="11" spans="1:16" s="17" customFormat="1" ht="18.75" customHeight="1" x14ac:dyDescent="0.15">
      <c r="A11" s="270" t="s">
        <v>23</v>
      </c>
      <c r="B11" s="271"/>
      <c r="C11" s="16">
        <v>99428</v>
      </c>
      <c r="D11" s="16">
        <v>90731</v>
      </c>
      <c r="E11" s="16">
        <v>83169</v>
      </c>
      <c r="F11" s="16">
        <v>82258</v>
      </c>
      <c r="G11" s="16">
        <v>74322</v>
      </c>
      <c r="I11" s="256" t="s">
        <v>24</v>
      </c>
      <c r="J11" s="256"/>
      <c r="K11" s="281"/>
      <c r="L11" s="20">
        <v>524974</v>
      </c>
      <c r="M11" s="20">
        <v>520297</v>
      </c>
      <c r="N11" s="20">
        <v>547536</v>
      </c>
      <c r="O11" s="16">
        <v>707742</v>
      </c>
      <c r="P11" s="16">
        <v>708775</v>
      </c>
    </row>
    <row r="12" spans="1:16" s="17" customFormat="1" ht="18.75" customHeight="1" x14ac:dyDescent="0.15">
      <c r="A12" s="270" t="s">
        <v>25</v>
      </c>
      <c r="B12" s="271"/>
      <c r="C12" s="16">
        <v>0</v>
      </c>
      <c r="D12" s="16">
        <v>0</v>
      </c>
      <c r="E12" s="16">
        <v>0</v>
      </c>
      <c r="F12" s="16">
        <v>0</v>
      </c>
      <c r="G12" s="16">
        <v>0</v>
      </c>
      <c r="I12" s="256" t="s">
        <v>26</v>
      </c>
      <c r="J12" s="256"/>
      <c r="K12" s="281"/>
      <c r="L12" s="20">
        <v>5147921</v>
      </c>
      <c r="M12" s="20">
        <v>5694811</v>
      </c>
      <c r="N12" s="20">
        <v>5406971</v>
      </c>
      <c r="O12" s="16">
        <v>6131645</v>
      </c>
      <c r="P12" s="16">
        <v>5925946</v>
      </c>
    </row>
    <row r="13" spans="1:16" s="17" customFormat="1" ht="18.75" customHeight="1" x14ac:dyDescent="0.15">
      <c r="A13" s="270" t="s">
        <v>27</v>
      </c>
      <c r="B13" s="271"/>
      <c r="C13" s="16">
        <v>236338</v>
      </c>
      <c r="D13" s="16">
        <v>200312</v>
      </c>
      <c r="E13" s="16">
        <v>233421</v>
      </c>
      <c r="F13" s="16">
        <v>257054</v>
      </c>
      <c r="G13" s="16">
        <v>88582</v>
      </c>
      <c r="I13" s="256" t="s">
        <v>28</v>
      </c>
      <c r="J13" s="256"/>
      <c r="K13" s="281"/>
      <c r="L13" s="20">
        <v>2563301</v>
      </c>
      <c r="M13" s="20">
        <v>2563662</v>
      </c>
      <c r="N13" s="20">
        <v>2592517</v>
      </c>
      <c r="O13" s="16">
        <v>2353933</v>
      </c>
      <c r="P13" s="16">
        <v>2479073</v>
      </c>
    </row>
    <row r="14" spans="1:16" s="17" customFormat="1" ht="18.75" customHeight="1" x14ac:dyDescent="0.15">
      <c r="A14" s="270" t="s">
        <v>29</v>
      </c>
      <c r="B14" s="271"/>
      <c r="C14" s="16">
        <v>326205</v>
      </c>
      <c r="D14" s="16">
        <v>288936</v>
      </c>
      <c r="E14" s="16">
        <v>102986</v>
      </c>
      <c r="F14" s="16">
        <v>104557</v>
      </c>
      <c r="G14" s="16">
        <v>102699</v>
      </c>
      <c r="I14" s="256" t="s">
        <v>30</v>
      </c>
      <c r="J14" s="256"/>
      <c r="K14" s="281"/>
      <c r="L14" s="20">
        <v>4963124</v>
      </c>
      <c r="M14" s="20">
        <v>5034316</v>
      </c>
      <c r="N14" s="20">
        <v>4756249</v>
      </c>
      <c r="O14" s="16">
        <v>4755227</v>
      </c>
      <c r="P14" s="16">
        <v>5602205</v>
      </c>
    </row>
    <row r="15" spans="1:16" s="17" customFormat="1" ht="18.75" customHeight="1" x14ac:dyDescent="0.15">
      <c r="A15" s="276" t="s">
        <v>31</v>
      </c>
      <c r="B15" s="277"/>
      <c r="C15" s="16">
        <v>14052846</v>
      </c>
      <c r="D15" s="16">
        <v>14879224</v>
      </c>
      <c r="E15" s="16">
        <v>14992856</v>
      </c>
      <c r="F15" s="16">
        <v>15035229</v>
      </c>
      <c r="G15" s="16">
        <v>14591985</v>
      </c>
      <c r="I15" s="256" t="s">
        <v>32</v>
      </c>
      <c r="J15" s="256"/>
      <c r="K15" s="281"/>
      <c r="L15" s="20">
        <v>213747</v>
      </c>
      <c r="M15" s="20">
        <v>280764</v>
      </c>
      <c r="N15" s="20">
        <v>315782</v>
      </c>
      <c r="O15" s="16">
        <v>65044</v>
      </c>
      <c r="P15" s="16">
        <v>242351</v>
      </c>
    </row>
    <row r="16" spans="1:16" s="17" customFormat="1" ht="18.75" customHeight="1" x14ac:dyDescent="0.15">
      <c r="A16" s="21"/>
      <c r="B16" s="22" t="s">
        <v>33</v>
      </c>
      <c r="C16" s="23">
        <v>12815020</v>
      </c>
      <c r="D16" s="16">
        <v>13490020</v>
      </c>
      <c r="E16" s="16">
        <v>13650428</v>
      </c>
      <c r="F16" s="16">
        <v>13789997</v>
      </c>
      <c r="G16" s="16">
        <v>13395752</v>
      </c>
      <c r="I16" s="256" t="s">
        <v>34</v>
      </c>
      <c r="J16" s="256"/>
      <c r="K16" s="281"/>
      <c r="L16" s="20">
        <v>6278009</v>
      </c>
      <c r="M16" s="20">
        <v>6302349</v>
      </c>
      <c r="N16" s="20">
        <v>6272389</v>
      </c>
      <c r="O16" s="16">
        <v>5734126</v>
      </c>
      <c r="P16" s="16">
        <v>5407905</v>
      </c>
    </row>
    <row r="17" spans="1:16" s="17" customFormat="1" ht="18.75" customHeight="1" x14ac:dyDescent="0.15">
      <c r="A17" s="24"/>
      <c r="B17" s="25" t="s">
        <v>35</v>
      </c>
      <c r="C17" s="26">
        <v>1237826</v>
      </c>
      <c r="D17" s="27">
        <v>1389204</v>
      </c>
      <c r="E17" s="27">
        <v>1342428</v>
      </c>
      <c r="F17" s="27">
        <v>1245232</v>
      </c>
      <c r="G17" s="27">
        <v>1196233</v>
      </c>
      <c r="I17" s="256" t="s">
        <v>36</v>
      </c>
      <c r="J17" s="256"/>
      <c r="K17" s="281"/>
      <c r="L17" s="20">
        <v>0</v>
      </c>
      <c r="M17" s="20">
        <v>0</v>
      </c>
      <c r="N17" s="20" t="s">
        <v>37</v>
      </c>
      <c r="O17" s="16">
        <v>0</v>
      </c>
      <c r="P17" s="16">
        <v>0</v>
      </c>
    </row>
    <row r="18" spans="1:16" s="17" customFormat="1" ht="18.75" customHeight="1" x14ac:dyDescent="0.15">
      <c r="A18" s="282" t="s">
        <v>38</v>
      </c>
      <c r="B18" s="283"/>
      <c r="C18" s="28">
        <v>38619229</v>
      </c>
      <c r="D18" s="28">
        <v>39458913</v>
      </c>
      <c r="E18" s="28">
        <v>39038657</v>
      </c>
      <c r="F18" s="28">
        <v>39428210</v>
      </c>
      <c r="G18" s="28">
        <v>39312753</v>
      </c>
      <c r="I18" s="256" t="s">
        <v>39</v>
      </c>
      <c r="J18" s="256"/>
      <c r="K18" s="281"/>
      <c r="L18" s="20">
        <v>0</v>
      </c>
      <c r="M18" s="20">
        <v>0</v>
      </c>
      <c r="N18" s="20" t="s">
        <v>37</v>
      </c>
      <c r="O18" s="16">
        <v>0</v>
      </c>
      <c r="P18" s="16">
        <v>0</v>
      </c>
    </row>
    <row r="19" spans="1:16" s="17" customFormat="1" ht="18.75" customHeight="1" thickBot="1" x14ac:dyDescent="0.2">
      <c r="A19" s="284" t="s">
        <v>40</v>
      </c>
      <c r="B19" s="285"/>
      <c r="C19" s="16">
        <v>33387</v>
      </c>
      <c r="D19" s="16">
        <v>32564</v>
      </c>
      <c r="E19" s="16">
        <v>31501</v>
      </c>
      <c r="F19" s="16">
        <v>31023</v>
      </c>
      <c r="G19" s="16">
        <v>28794</v>
      </c>
      <c r="I19" s="258" t="s">
        <v>41</v>
      </c>
      <c r="J19" s="258"/>
      <c r="K19" s="259"/>
      <c r="L19" s="29">
        <v>56334591</v>
      </c>
      <c r="M19" s="30">
        <v>58541614</v>
      </c>
      <c r="N19" s="30">
        <v>56885105</v>
      </c>
      <c r="O19" s="31">
        <v>58582909</v>
      </c>
      <c r="P19" s="31">
        <v>65445641</v>
      </c>
    </row>
    <row r="20" spans="1:16" s="17" customFormat="1" ht="18.75" customHeight="1" x14ac:dyDescent="0.15">
      <c r="A20" s="270" t="s">
        <v>42</v>
      </c>
      <c r="B20" s="271"/>
      <c r="C20" s="16">
        <v>472102</v>
      </c>
      <c r="D20" s="16">
        <v>553899</v>
      </c>
      <c r="E20" s="16">
        <v>593397</v>
      </c>
      <c r="F20" s="16">
        <v>610172</v>
      </c>
      <c r="G20" s="16">
        <v>625360</v>
      </c>
      <c r="I20" s="8"/>
      <c r="J20" s="8"/>
      <c r="K20" s="8"/>
      <c r="L20" s="4"/>
      <c r="M20" s="4"/>
      <c r="N20" s="32"/>
      <c r="O20" s="4"/>
      <c r="P20" s="9" t="s">
        <v>43</v>
      </c>
    </row>
    <row r="21" spans="1:16" s="17" customFormat="1" ht="18.75" customHeight="1" x14ac:dyDescent="0.15">
      <c r="A21" s="270" t="s">
        <v>44</v>
      </c>
      <c r="B21" s="271"/>
      <c r="C21" s="16">
        <v>1032397</v>
      </c>
      <c r="D21" s="16">
        <v>1030915</v>
      </c>
      <c r="E21" s="16">
        <v>1044883</v>
      </c>
      <c r="F21" s="16">
        <v>1043313</v>
      </c>
      <c r="G21" s="16">
        <v>1046820</v>
      </c>
      <c r="I21" s="8"/>
      <c r="J21" s="8"/>
      <c r="K21" s="8"/>
      <c r="L21" s="5"/>
      <c r="M21" s="5"/>
      <c r="N21" s="5"/>
      <c r="O21" s="5"/>
      <c r="P21" s="5"/>
    </row>
    <row r="22" spans="1:16" s="17" customFormat="1" ht="18.75" customHeight="1" thickBot="1" x14ac:dyDescent="0.2">
      <c r="A22" s="270" t="s">
        <v>45</v>
      </c>
      <c r="B22" s="271"/>
      <c r="C22" s="16">
        <v>282573</v>
      </c>
      <c r="D22" s="16">
        <v>268558</v>
      </c>
      <c r="E22" s="16">
        <v>269852</v>
      </c>
      <c r="F22" s="16">
        <v>272310</v>
      </c>
      <c r="G22" s="16">
        <v>262589</v>
      </c>
      <c r="I22" s="6" t="s">
        <v>46</v>
      </c>
      <c r="J22" s="6"/>
      <c r="K22" s="6"/>
      <c r="L22" s="4"/>
      <c r="M22" s="4"/>
      <c r="N22" s="4"/>
      <c r="O22" s="4"/>
      <c r="P22" s="9" t="s">
        <v>47</v>
      </c>
    </row>
    <row r="23" spans="1:16" s="17" customFormat="1" ht="18.75" customHeight="1" x14ac:dyDescent="0.15">
      <c r="A23" s="270" t="s">
        <v>48</v>
      </c>
      <c r="B23" s="271"/>
      <c r="C23" s="16">
        <v>8228187</v>
      </c>
      <c r="D23" s="16">
        <v>9006898</v>
      </c>
      <c r="E23" s="16">
        <v>8266197</v>
      </c>
      <c r="F23" s="16">
        <v>9322882</v>
      </c>
      <c r="G23" s="16">
        <v>11116657</v>
      </c>
      <c r="I23" s="260" t="s">
        <v>5</v>
      </c>
      <c r="J23" s="260"/>
      <c r="K23" s="261"/>
      <c r="L23" s="14" t="s">
        <v>6</v>
      </c>
      <c r="M23" s="15" t="s">
        <v>7</v>
      </c>
      <c r="N23" s="15" t="s">
        <v>8</v>
      </c>
      <c r="O23" s="11" t="s">
        <v>9</v>
      </c>
      <c r="P23" s="12" t="s">
        <v>10</v>
      </c>
    </row>
    <row r="24" spans="1:16" s="17" customFormat="1" ht="24.75" customHeight="1" x14ac:dyDescent="0.15">
      <c r="A24" s="270" t="s">
        <v>49</v>
      </c>
      <c r="B24" s="271"/>
      <c r="C24" s="16">
        <v>300</v>
      </c>
      <c r="D24" s="16">
        <v>300</v>
      </c>
      <c r="E24" s="16">
        <v>300</v>
      </c>
      <c r="F24" s="16">
        <v>300</v>
      </c>
      <c r="G24" s="16">
        <v>300</v>
      </c>
      <c r="I24" s="264" t="s">
        <v>50</v>
      </c>
      <c r="J24" s="264"/>
      <c r="K24" s="278"/>
      <c r="L24" s="33">
        <v>10667019</v>
      </c>
      <c r="M24" s="33">
        <v>10686442</v>
      </c>
      <c r="N24" s="33">
        <v>10638649</v>
      </c>
      <c r="O24" s="34">
        <v>10821715</v>
      </c>
      <c r="P24" s="34">
        <v>10504145</v>
      </c>
    </row>
    <row r="25" spans="1:16" s="17" customFormat="1" ht="18.75" customHeight="1" x14ac:dyDescent="0.15">
      <c r="A25" s="270" t="s">
        <v>51</v>
      </c>
      <c r="B25" s="271"/>
      <c r="C25" s="16">
        <v>3917679</v>
      </c>
      <c r="D25" s="16">
        <v>4203412</v>
      </c>
      <c r="E25" s="16">
        <v>3725921</v>
      </c>
      <c r="F25" s="16">
        <v>3778632</v>
      </c>
      <c r="G25" s="16">
        <v>3834836</v>
      </c>
      <c r="I25" s="35"/>
      <c r="J25" s="279" t="s">
        <v>52</v>
      </c>
      <c r="K25" s="280"/>
      <c r="L25" s="36">
        <v>7326365</v>
      </c>
      <c r="M25" s="36">
        <v>7243601</v>
      </c>
      <c r="N25" s="36">
        <v>7031415</v>
      </c>
      <c r="O25" s="37">
        <v>6993096</v>
      </c>
      <c r="P25" s="37">
        <v>7103889</v>
      </c>
    </row>
    <row r="26" spans="1:16" s="17" customFormat="1" ht="18.75" customHeight="1" x14ac:dyDescent="0.15">
      <c r="A26" s="270" t="s">
        <v>53</v>
      </c>
      <c r="B26" s="271"/>
      <c r="C26" s="16">
        <v>162114</v>
      </c>
      <c r="D26" s="16">
        <v>122764</v>
      </c>
      <c r="E26" s="16">
        <v>157854</v>
      </c>
      <c r="F26" s="16">
        <v>102219</v>
      </c>
      <c r="G26" s="16">
        <v>76984</v>
      </c>
      <c r="I26" s="266" t="s">
        <v>54</v>
      </c>
      <c r="J26" s="266"/>
      <c r="K26" s="267"/>
      <c r="L26" s="38">
        <v>12988517</v>
      </c>
      <c r="M26" s="38">
        <v>13958254</v>
      </c>
      <c r="N26" s="38">
        <v>14017469</v>
      </c>
      <c r="O26" s="39">
        <v>14142531</v>
      </c>
      <c r="P26" s="39">
        <v>14838853</v>
      </c>
    </row>
    <row r="27" spans="1:16" s="17" customFormat="1" ht="18.75" customHeight="1" x14ac:dyDescent="0.15">
      <c r="A27" s="270" t="s">
        <v>55</v>
      </c>
      <c r="B27" s="271"/>
      <c r="C27" s="16">
        <v>23966</v>
      </c>
      <c r="D27" s="16">
        <v>27652</v>
      </c>
      <c r="E27" s="16">
        <v>24937</v>
      </c>
      <c r="F27" s="16">
        <v>17984</v>
      </c>
      <c r="G27" s="16">
        <v>60111</v>
      </c>
      <c r="I27" s="256" t="s">
        <v>56</v>
      </c>
      <c r="J27" s="256"/>
      <c r="K27" s="281"/>
      <c r="L27" s="40">
        <v>6278009</v>
      </c>
      <c r="M27" s="40">
        <v>6302349</v>
      </c>
      <c r="N27" s="40">
        <v>6272389</v>
      </c>
      <c r="O27" s="41">
        <v>5734126</v>
      </c>
      <c r="P27" s="41">
        <v>5407905</v>
      </c>
    </row>
    <row r="28" spans="1:16" s="17" customFormat="1" ht="18.75" customHeight="1" x14ac:dyDescent="0.15">
      <c r="A28" s="270" t="s">
        <v>57</v>
      </c>
      <c r="B28" s="271"/>
      <c r="C28" s="16">
        <v>269969</v>
      </c>
      <c r="D28" s="16">
        <v>253702</v>
      </c>
      <c r="E28" s="16">
        <v>654309</v>
      </c>
      <c r="F28" s="16">
        <v>892130</v>
      </c>
      <c r="G28" s="16">
        <v>2416935</v>
      </c>
      <c r="I28" s="42"/>
      <c r="J28" s="272" t="s">
        <v>58</v>
      </c>
      <c r="K28" s="43" t="s">
        <v>59</v>
      </c>
      <c r="L28" s="38">
        <v>6278009</v>
      </c>
      <c r="M28" s="38">
        <v>6302349</v>
      </c>
      <c r="N28" s="38">
        <v>6272380</v>
      </c>
      <c r="O28" s="39">
        <v>5734126</v>
      </c>
      <c r="P28" s="39">
        <v>5407830</v>
      </c>
    </row>
    <row r="29" spans="1:16" s="17" customFormat="1" ht="18.75" customHeight="1" x14ac:dyDescent="0.15">
      <c r="A29" s="270" t="s">
        <v>60</v>
      </c>
      <c r="B29" s="271"/>
      <c r="C29" s="16">
        <v>840229</v>
      </c>
      <c r="D29" s="16">
        <v>1054601</v>
      </c>
      <c r="E29" s="16">
        <v>1223938</v>
      </c>
      <c r="F29" s="16">
        <v>1329400</v>
      </c>
      <c r="G29" s="16">
        <v>1356532</v>
      </c>
      <c r="I29" s="42"/>
      <c r="J29" s="273"/>
      <c r="K29" s="44" t="s">
        <v>61</v>
      </c>
      <c r="L29" s="20">
        <v>0</v>
      </c>
      <c r="M29" s="20">
        <v>0</v>
      </c>
      <c r="N29" s="20">
        <v>9</v>
      </c>
      <c r="O29" s="16">
        <v>0</v>
      </c>
      <c r="P29" s="16">
        <v>75</v>
      </c>
    </row>
    <row r="30" spans="1:16" s="17" customFormat="1" ht="18.75" customHeight="1" x14ac:dyDescent="0.15">
      <c r="A30" s="270" t="s">
        <v>62</v>
      </c>
      <c r="B30" s="271"/>
      <c r="C30" s="16">
        <v>460660</v>
      </c>
      <c r="D30" s="16">
        <v>436574</v>
      </c>
      <c r="E30" s="16">
        <v>403059</v>
      </c>
      <c r="F30" s="16">
        <v>441466</v>
      </c>
      <c r="G30" s="16">
        <v>475635</v>
      </c>
      <c r="I30" s="274" t="s">
        <v>38</v>
      </c>
      <c r="J30" s="274"/>
      <c r="K30" s="275"/>
      <c r="L30" s="45">
        <v>29933545</v>
      </c>
      <c r="M30" s="45">
        <v>30947045</v>
      </c>
      <c r="N30" s="45">
        <v>30928507</v>
      </c>
      <c r="O30" s="28">
        <v>30698372</v>
      </c>
      <c r="P30" s="28">
        <v>30750903</v>
      </c>
    </row>
    <row r="31" spans="1:16" s="17" customFormat="1" ht="18.75" customHeight="1" x14ac:dyDescent="0.15">
      <c r="A31" s="276" t="s">
        <v>63</v>
      </c>
      <c r="B31" s="277"/>
      <c r="C31" s="16">
        <v>3046400</v>
      </c>
      <c r="D31" s="16">
        <v>3314800</v>
      </c>
      <c r="E31" s="16">
        <v>2779700</v>
      </c>
      <c r="F31" s="16">
        <v>2669400</v>
      </c>
      <c r="G31" s="16">
        <v>6110000</v>
      </c>
      <c r="I31" s="264" t="s">
        <v>64</v>
      </c>
      <c r="J31" s="264"/>
      <c r="K31" s="278"/>
      <c r="L31" s="18">
        <v>7492159</v>
      </c>
      <c r="M31" s="18">
        <v>7792605</v>
      </c>
      <c r="N31" s="18">
        <v>7819174</v>
      </c>
      <c r="O31" s="19">
        <v>7811925</v>
      </c>
      <c r="P31" s="19">
        <v>8020285</v>
      </c>
    </row>
    <row r="32" spans="1:16" s="17" customFormat="1" ht="18.75" customHeight="1" x14ac:dyDescent="0.15">
      <c r="A32" s="46"/>
      <c r="B32" s="22" t="s">
        <v>65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I32" s="266" t="s">
        <v>66</v>
      </c>
      <c r="J32" s="266"/>
      <c r="K32" s="267"/>
      <c r="L32" s="20">
        <v>835029</v>
      </c>
      <c r="M32" s="20">
        <v>744098</v>
      </c>
      <c r="N32" s="20">
        <v>804727</v>
      </c>
      <c r="O32" s="16">
        <v>777153</v>
      </c>
      <c r="P32" s="16">
        <v>794673</v>
      </c>
    </row>
    <row r="33" spans="1:16" s="17" customFormat="1" ht="18.75" customHeight="1" x14ac:dyDescent="0.15">
      <c r="A33" s="24"/>
      <c r="B33" s="25" t="s">
        <v>67</v>
      </c>
      <c r="C33" s="27">
        <v>1620000</v>
      </c>
      <c r="D33" s="27">
        <v>1230000</v>
      </c>
      <c r="E33" s="27">
        <v>1300000</v>
      </c>
      <c r="F33" s="27">
        <v>1000000</v>
      </c>
      <c r="G33" s="27">
        <v>1000000</v>
      </c>
      <c r="I33" s="266" t="s">
        <v>68</v>
      </c>
      <c r="J33" s="266"/>
      <c r="K33" s="267"/>
      <c r="L33" s="20">
        <v>7387057</v>
      </c>
      <c r="M33" s="20">
        <v>7259286</v>
      </c>
      <c r="N33" s="20">
        <v>7385223</v>
      </c>
      <c r="O33" s="16">
        <v>7459352</v>
      </c>
      <c r="P33" s="16">
        <v>8933749</v>
      </c>
    </row>
    <row r="34" spans="1:16" s="17" customFormat="1" ht="18.75" customHeight="1" thickBot="1" x14ac:dyDescent="0.2">
      <c r="A34" s="268" t="s">
        <v>41</v>
      </c>
      <c r="B34" s="269"/>
      <c r="C34" s="47">
        <v>57389192</v>
      </c>
      <c r="D34" s="47">
        <v>59765552</v>
      </c>
      <c r="E34" s="47">
        <v>58214505</v>
      </c>
      <c r="F34" s="47">
        <v>59939441</v>
      </c>
      <c r="G34" s="47">
        <v>66724306</v>
      </c>
      <c r="I34" s="266" t="s">
        <v>69</v>
      </c>
      <c r="J34" s="266"/>
      <c r="K34" s="267"/>
      <c r="L34" s="20">
        <v>5580644</v>
      </c>
      <c r="M34" s="20">
        <v>5359475</v>
      </c>
      <c r="N34" s="20">
        <v>5531461</v>
      </c>
      <c r="O34" s="16">
        <v>5760851</v>
      </c>
      <c r="P34" s="16">
        <v>6102949</v>
      </c>
    </row>
    <row r="35" spans="1:16" ht="18.75" customHeight="1" x14ac:dyDescent="0.15">
      <c r="A35" s="4"/>
      <c r="B35" s="4"/>
      <c r="C35" s="5"/>
      <c r="D35" s="5"/>
      <c r="E35" s="5"/>
      <c r="F35" s="5"/>
      <c r="G35" s="5"/>
      <c r="I35" s="266" t="s">
        <v>70</v>
      </c>
      <c r="J35" s="266"/>
      <c r="K35" s="267"/>
      <c r="L35" s="20">
        <v>391575</v>
      </c>
      <c r="M35" s="20">
        <v>408205</v>
      </c>
      <c r="N35" s="20">
        <v>424260</v>
      </c>
      <c r="O35" s="16">
        <v>485438</v>
      </c>
      <c r="P35" s="16">
        <v>41404</v>
      </c>
    </row>
    <row r="36" spans="1:16" ht="15" customHeight="1" thickBot="1" x14ac:dyDescent="0.2">
      <c r="A36" s="8" t="s">
        <v>71</v>
      </c>
      <c r="I36" s="266" t="s">
        <v>72</v>
      </c>
      <c r="J36" s="266"/>
      <c r="K36" s="267"/>
      <c r="L36" s="20">
        <v>626886</v>
      </c>
      <c r="M36" s="20">
        <v>1065465</v>
      </c>
      <c r="N36" s="20">
        <v>614613</v>
      </c>
      <c r="O36" s="16">
        <v>1007103</v>
      </c>
      <c r="P36" s="16">
        <v>681956</v>
      </c>
    </row>
    <row r="37" spans="1:16" ht="18.75" customHeight="1" x14ac:dyDescent="0.15">
      <c r="A37" s="260" t="s">
        <v>5</v>
      </c>
      <c r="B37" s="261"/>
      <c r="C37" s="14" t="s">
        <v>6</v>
      </c>
      <c r="D37" s="15" t="s">
        <v>7</v>
      </c>
      <c r="E37" s="15" t="s">
        <v>8</v>
      </c>
      <c r="F37" s="11" t="s">
        <v>9</v>
      </c>
      <c r="G37" s="12" t="s">
        <v>10</v>
      </c>
      <c r="I37" s="262" t="s">
        <v>73</v>
      </c>
      <c r="J37" s="262"/>
      <c r="K37" s="263"/>
      <c r="L37" s="20">
        <v>0</v>
      </c>
      <c r="M37" s="20">
        <v>0</v>
      </c>
      <c r="N37" s="20" t="s">
        <v>74</v>
      </c>
      <c r="O37" s="16">
        <v>0</v>
      </c>
      <c r="P37" s="16">
        <v>0</v>
      </c>
    </row>
    <row r="38" spans="1:16" ht="18.75" customHeight="1" x14ac:dyDescent="0.15">
      <c r="A38" s="264" t="s">
        <v>75</v>
      </c>
      <c r="B38" s="265"/>
      <c r="C38" s="18">
        <v>28126550</v>
      </c>
      <c r="D38" s="18">
        <v>28591875</v>
      </c>
      <c r="E38" s="48">
        <v>28278602</v>
      </c>
      <c r="F38" s="19">
        <v>28375272</v>
      </c>
      <c r="G38" s="49">
        <v>28698882</v>
      </c>
      <c r="I38" s="262" t="s">
        <v>76</v>
      </c>
      <c r="J38" s="262"/>
      <c r="K38" s="263"/>
      <c r="L38" s="20">
        <v>4087696</v>
      </c>
      <c r="M38" s="20">
        <v>4965435</v>
      </c>
      <c r="N38" s="20">
        <v>3377140</v>
      </c>
      <c r="O38" s="16">
        <v>4582715</v>
      </c>
      <c r="P38" s="16">
        <v>10119722</v>
      </c>
    </row>
    <row r="39" spans="1:16" ht="18.75" customHeight="1" x14ac:dyDescent="0.15">
      <c r="A39" s="256" t="s">
        <v>77</v>
      </c>
      <c r="B39" s="257"/>
      <c r="C39" s="20">
        <v>17606882</v>
      </c>
      <c r="D39" s="20">
        <v>17949514</v>
      </c>
      <c r="E39" s="50">
        <v>17742105</v>
      </c>
      <c r="F39" s="16">
        <v>17813433</v>
      </c>
      <c r="G39" s="51">
        <v>18145914</v>
      </c>
      <c r="I39" s="52"/>
      <c r="J39" s="53"/>
      <c r="K39" s="54" t="s">
        <v>78</v>
      </c>
      <c r="L39" s="20">
        <v>33449</v>
      </c>
      <c r="M39" s="20">
        <v>35176</v>
      </c>
      <c r="N39" s="20">
        <v>31052</v>
      </c>
      <c r="O39" s="16">
        <v>38634</v>
      </c>
      <c r="P39" s="16">
        <v>76827</v>
      </c>
    </row>
    <row r="40" spans="1:16" ht="18.75" customHeight="1" x14ac:dyDescent="0.15">
      <c r="A40" s="256" t="s">
        <v>79</v>
      </c>
      <c r="B40" s="257"/>
      <c r="C40" s="20">
        <v>39446514</v>
      </c>
      <c r="D40" s="20">
        <v>39761028</v>
      </c>
      <c r="E40" s="50">
        <v>39862793</v>
      </c>
      <c r="F40" s="16">
        <v>40405275</v>
      </c>
      <c r="G40" s="51">
        <v>40045241</v>
      </c>
      <c r="I40" s="55"/>
      <c r="J40" s="56"/>
      <c r="K40" s="43" t="s">
        <v>80</v>
      </c>
      <c r="L40" s="57">
        <v>3873949</v>
      </c>
      <c r="M40" s="20">
        <v>4684671</v>
      </c>
      <c r="N40" s="20">
        <v>3061358</v>
      </c>
      <c r="O40" s="16">
        <v>4517671</v>
      </c>
      <c r="P40" s="16">
        <v>9877371</v>
      </c>
    </row>
    <row r="41" spans="1:16" ht="18.75" customHeight="1" x14ac:dyDescent="0.15">
      <c r="A41" s="256" t="s">
        <v>81</v>
      </c>
      <c r="B41" s="257"/>
      <c r="C41" s="58">
        <v>0.65300000000000002</v>
      </c>
      <c r="D41" s="58">
        <v>0.63600000000000001</v>
      </c>
      <c r="E41" s="58">
        <v>0.627</v>
      </c>
      <c r="F41" s="58">
        <v>0.628</v>
      </c>
      <c r="G41" s="58">
        <v>0.629</v>
      </c>
      <c r="I41" s="42"/>
      <c r="J41" s="59" t="s">
        <v>82</v>
      </c>
      <c r="K41" s="60" t="s">
        <v>83</v>
      </c>
      <c r="L41" s="57">
        <v>1580047</v>
      </c>
      <c r="M41" s="20">
        <v>2629080</v>
      </c>
      <c r="N41" s="20">
        <v>1299733</v>
      </c>
      <c r="O41" s="16">
        <v>2546776</v>
      </c>
      <c r="P41" s="16">
        <v>6025798</v>
      </c>
    </row>
    <row r="42" spans="1:16" ht="18.75" customHeight="1" x14ac:dyDescent="0.15">
      <c r="A42" s="256" t="s">
        <v>84</v>
      </c>
      <c r="B42" s="257"/>
      <c r="C42" s="61">
        <v>2.3E-2</v>
      </c>
      <c r="D42" s="61">
        <v>2.5999999999999999E-2</v>
      </c>
      <c r="E42" s="61">
        <v>3.1E-2</v>
      </c>
      <c r="F42" s="62">
        <v>2.8000000000000001E-2</v>
      </c>
      <c r="G42" s="62">
        <v>2.5000000000000001E-2</v>
      </c>
      <c r="I42" s="42"/>
      <c r="J42" s="59"/>
      <c r="K42" s="60" t="s">
        <v>85</v>
      </c>
      <c r="L42" s="57">
        <v>2293902</v>
      </c>
      <c r="M42" s="20">
        <v>2055591</v>
      </c>
      <c r="N42" s="20">
        <v>1761625</v>
      </c>
      <c r="O42" s="16">
        <v>1970895</v>
      </c>
      <c r="P42" s="16">
        <v>3851573</v>
      </c>
    </row>
    <row r="43" spans="1:16" ht="18.75" customHeight="1" x14ac:dyDescent="0.15">
      <c r="A43" s="256" t="s">
        <v>86</v>
      </c>
      <c r="B43" s="257"/>
      <c r="C43" s="61">
        <v>9.6000000000000002E-2</v>
      </c>
      <c r="D43" s="61">
        <v>9.0999999999999998E-2</v>
      </c>
      <c r="E43" s="61">
        <v>0.08</v>
      </c>
      <c r="F43" s="62">
        <v>6.5000000000000002E-2</v>
      </c>
      <c r="G43" s="62">
        <v>5.0999999999999997E-2</v>
      </c>
      <c r="I43" s="42"/>
      <c r="J43" s="59" t="s">
        <v>87</v>
      </c>
      <c r="K43" s="43" t="s">
        <v>88</v>
      </c>
      <c r="L43" s="57">
        <v>213747</v>
      </c>
      <c r="M43" s="20">
        <v>280764</v>
      </c>
      <c r="N43" s="20">
        <v>315782</v>
      </c>
      <c r="O43" s="16">
        <v>65044</v>
      </c>
      <c r="P43" s="16">
        <v>242351</v>
      </c>
    </row>
    <row r="44" spans="1:16" ht="18.75" customHeight="1" x14ac:dyDescent="0.15">
      <c r="A44" s="256" t="s">
        <v>89</v>
      </c>
      <c r="B44" s="257"/>
      <c r="C44" s="61">
        <v>7.6999999999999999E-2</v>
      </c>
      <c r="D44" s="61">
        <v>7.2999999999999995E-2</v>
      </c>
      <c r="E44" s="61">
        <v>6.8000000000000005E-2</v>
      </c>
      <c r="F44" s="62">
        <v>5.8999999999999997E-2</v>
      </c>
      <c r="G44" s="62">
        <v>4.7E-2</v>
      </c>
      <c r="I44" s="55"/>
      <c r="J44" s="59"/>
      <c r="K44" s="63" t="s">
        <v>90</v>
      </c>
      <c r="L44" s="57">
        <v>0</v>
      </c>
      <c r="M44" s="20">
        <v>0</v>
      </c>
      <c r="N44" s="20" t="s">
        <v>91</v>
      </c>
      <c r="O44" s="16">
        <v>0</v>
      </c>
      <c r="P44" s="16">
        <v>0</v>
      </c>
    </row>
    <row r="45" spans="1:16" ht="18.75" customHeight="1" thickBot="1" x14ac:dyDescent="0.2">
      <c r="A45" s="256" t="s">
        <v>92</v>
      </c>
      <c r="B45" s="257"/>
      <c r="C45" s="20">
        <v>13637560</v>
      </c>
      <c r="D45" s="20">
        <v>14552214</v>
      </c>
      <c r="E45" s="20">
        <v>14638008</v>
      </c>
      <c r="F45" s="16">
        <v>14930695</v>
      </c>
      <c r="G45" s="16">
        <v>13311150</v>
      </c>
      <c r="I45" s="258" t="s">
        <v>41</v>
      </c>
      <c r="J45" s="258"/>
      <c r="K45" s="259"/>
      <c r="L45" s="30">
        <v>56334591</v>
      </c>
      <c r="M45" s="30">
        <v>58541614</v>
      </c>
      <c r="N45" s="30">
        <v>56885105</v>
      </c>
      <c r="O45" s="31">
        <v>58582909</v>
      </c>
      <c r="P45" s="31">
        <v>65445641</v>
      </c>
    </row>
    <row r="46" spans="1:16" ht="18.75" customHeight="1" thickBot="1" x14ac:dyDescent="0.2">
      <c r="A46" s="254" t="s">
        <v>93</v>
      </c>
      <c r="B46" s="255"/>
      <c r="C46" s="64">
        <v>55141126</v>
      </c>
      <c r="D46" s="64">
        <v>52978120</v>
      </c>
      <c r="E46" s="64">
        <v>50234256</v>
      </c>
      <c r="F46" s="65">
        <v>47834606</v>
      </c>
      <c r="G46" s="65">
        <v>49120044</v>
      </c>
      <c r="L46" s="4"/>
      <c r="M46" s="4"/>
      <c r="N46" s="4"/>
      <c r="O46" s="4"/>
      <c r="P46" s="9" t="s">
        <v>94</v>
      </c>
    </row>
    <row r="47" spans="1:16" ht="23.25" customHeight="1" x14ac:dyDescent="0.15">
      <c r="A47" s="66" t="s">
        <v>95</v>
      </c>
      <c r="B47" s="67"/>
      <c r="C47" s="67"/>
      <c r="D47" s="67"/>
      <c r="E47" s="67"/>
      <c r="F47" s="68"/>
      <c r="G47" s="69"/>
    </row>
    <row r="48" spans="1:16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</sheetData>
  <mergeCells count="69">
    <mergeCell ref="A4:B4"/>
    <mergeCell ref="I4:K4"/>
    <mergeCell ref="A5:B5"/>
    <mergeCell ref="I5:K5"/>
    <mergeCell ref="A6:B6"/>
    <mergeCell ref="I6:K6"/>
    <mergeCell ref="A7:B7"/>
    <mergeCell ref="I7:K7"/>
    <mergeCell ref="A8:B8"/>
    <mergeCell ref="I8:K8"/>
    <mergeCell ref="A9:B9"/>
    <mergeCell ref="I9:K9"/>
    <mergeCell ref="A10:B10"/>
    <mergeCell ref="I10:K10"/>
    <mergeCell ref="A11:B11"/>
    <mergeCell ref="I11:K11"/>
    <mergeCell ref="A12:B12"/>
    <mergeCell ref="I12:K12"/>
    <mergeCell ref="A13:B13"/>
    <mergeCell ref="I13:K13"/>
    <mergeCell ref="A14:B14"/>
    <mergeCell ref="I14:K14"/>
    <mergeCell ref="A15:B15"/>
    <mergeCell ref="I15:K15"/>
    <mergeCell ref="A24:B24"/>
    <mergeCell ref="I24:K24"/>
    <mergeCell ref="I16:K16"/>
    <mergeCell ref="I17:K17"/>
    <mergeCell ref="A18:B18"/>
    <mergeCell ref="I18:K18"/>
    <mergeCell ref="A19:B19"/>
    <mergeCell ref="I19:K19"/>
    <mergeCell ref="A20:B20"/>
    <mergeCell ref="A21:B21"/>
    <mergeCell ref="A22:B22"/>
    <mergeCell ref="A23:B23"/>
    <mergeCell ref="I23:K23"/>
    <mergeCell ref="A25:B25"/>
    <mergeCell ref="J25:K25"/>
    <mergeCell ref="A26:B26"/>
    <mergeCell ref="I26:K26"/>
    <mergeCell ref="A27:B27"/>
    <mergeCell ref="I27:K27"/>
    <mergeCell ref="I36:K36"/>
    <mergeCell ref="A28:B28"/>
    <mergeCell ref="J28:J29"/>
    <mergeCell ref="A29:B29"/>
    <mergeCell ref="A30:B30"/>
    <mergeCell ref="I30:K30"/>
    <mergeCell ref="A31:B31"/>
    <mergeCell ref="I31:K31"/>
    <mergeCell ref="I32:K32"/>
    <mergeCell ref="I33:K33"/>
    <mergeCell ref="A34:B34"/>
    <mergeCell ref="I34:K34"/>
    <mergeCell ref="I35:K35"/>
    <mergeCell ref="I45:K45"/>
    <mergeCell ref="A37:B37"/>
    <mergeCell ref="I37:K37"/>
    <mergeCell ref="A38:B38"/>
    <mergeCell ref="I38:K38"/>
    <mergeCell ref="A39:B39"/>
    <mergeCell ref="A40:B40"/>
    <mergeCell ref="A46:B46"/>
    <mergeCell ref="A41:B41"/>
    <mergeCell ref="A42:B42"/>
    <mergeCell ref="A43:B43"/>
    <mergeCell ref="A44:B44"/>
    <mergeCell ref="A45:B45"/>
  </mergeCells>
  <phoneticPr fontId="3"/>
  <pageMargins left="0.78740157480314965" right="0.78740157480314965" top="0.78740157480314965" bottom="0.78740157480314965" header="0.31496062992125984" footer="0.31496062992125984"/>
  <pageSetup paperSize="9" scale="73" orientation="portrait" r:id="rId1"/>
  <colBreaks count="2" manualBreakCount="2">
    <brk id="7" max="1048575" man="1"/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zoomScaleNormal="100" workbookViewId="0"/>
  </sheetViews>
  <sheetFormatPr defaultRowHeight="17.25" customHeight="1" x14ac:dyDescent="0.15"/>
  <cols>
    <col min="1" max="1" width="24.625" style="8" customWidth="1"/>
    <col min="2" max="6" width="12.375" style="4" customWidth="1"/>
    <col min="7" max="7" width="14.125" style="8" customWidth="1"/>
    <col min="8" max="10" width="9.625" style="8" customWidth="1"/>
    <col min="11" max="256" width="9" style="8"/>
    <col min="257" max="257" width="24.625" style="8" customWidth="1"/>
    <col min="258" max="262" width="12.375" style="8" customWidth="1"/>
    <col min="263" max="263" width="14.125" style="8" customWidth="1"/>
    <col min="264" max="266" width="9.625" style="8" customWidth="1"/>
    <col min="267" max="512" width="9" style="8"/>
    <col min="513" max="513" width="24.625" style="8" customWidth="1"/>
    <col min="514" max="518" width="12.375" style="8" customWidth="1"/>
    <col min="519" max="519" width="14.125" style="8" customWidth="1"/>
    <col min="520" max="522" width="9.625" style="8" customWidth="1"/>
    <col min="523" max="768" width="9" style="8"/>
    <col min="769" max="769" width="24.625" style="8" customWidth="1"/>
    <col min="770" max="774" width="12.375" style="8" customWidth="1"/>
    <col min="775" max="775" width="14.125" style="8" customWidth="1"/>
    <col min="776" max="778" width="9.625" style="8" customWidth="1"/>
    <col min="779" max="1024" width="9" style="8"/>
    <col min="1025" max="1025" width="24.625" style="8" customWidth="1"/>
    <col min="1026" max="1030" width="12.375" style="8" customWidth="1"/>
    <col min="1031" max="1031" width="14.125" style="8" customWidth="1"/>
    <col min="1032" max="1034" width="9.625" style="8" customWidth="1"/>
    <col min="1035" max="1280" width="9" style="8"/>
    <col min="1281" max="1281" width="24.625" style="8" customWidth="1"/>
    <col min="1282" max="1286" width="12.375" style="8" customWidth="1"/>
    <col min="1287" max="1287" width="14.125" style="8" customWidth="1"/>
    <col min="1288" max="1290" width="9.625" style="8" customWidth="1"/>
    <col min="1291" max="1536" width="9" style="8"/>
    <col min="1537" max="1537" width="24.625" style="8" customWidth="1"/>
    <col min="1538" max="1542" width="12.375" style="8" customWidth="1"/>
    <col min="1543" max="1543" width="14.125" style="8" customWidth="1"/>
    <col min="1544" max="1546" width="9.625" style="8" customWidth="1"/>
    <col min="1547" max="1792" width="9" style="8"/>
    <col min="1793" max="1793" width="24.625" style="8" customWidth="1"/>
    <col min="1794" max="1798" width="12.375" style="8" customWidth="1"/>
    <col min="1799" max="1799" width="14.125" style="8" customWidth="1"/>
    <col min="1800" max="1802" width="9.625" style="8" customWidth="1"/>
    <col min="1803" max="2048" width="9" style="8"/>
    <col min="2049" max="2049" width="24.625" style="8" customWidth="1"/>
    <col min="2050" max="2054" width="12.375" style="8" customWidth="1"/>
    <col min="2055" max="2055" width="14.125" style="8" customWidth="1"/>
    <col min="2056" max="2058" width="9.625" style="8" customWidth="1"/>
    <col min="2059" max="2304" width="9" style="8"/>
    <col min="2305" max="2305" width="24.625" style="8" customWidth="1"/>
    <col min="2306" max="2310" width="12.375" style="8" customWidth="1"/>
    <col min="2311" max="2311" width="14.125" style="8" customWidth="1"/>
    <col min="2312" max="2314" width="9.625" style="8" customWidth="1"/>
    <col min="2315" max="2560" width="9" style="8"/>
    <col min="2561" max="2561" width="24.625" style="8" customWidth="1"/>
    <col min="2562" max="2566" width="12.375" style="8" customWidth="1"/>
    <col min="2567" max="2567" width="14.125" style="8" customWidth="1"/>
    <col min="2568" max="2570" width="9.625" style="8" customWidth="1"/>
    <col min="2571" max="2816" width="9" style="8"/>
    <col min="2817" max="2817" width="24.625" style="8" customWidth="1"/>
    <col min="2818" max="2822" width="12.375" style="8" customWidth="1"/>
    <col min="2823" max="2823" width="14.125" style="8" customWidth="1"/>
    <col min="2824" max="2826" width="9.625" style="8" customWidth="1"/>
    <col min="2827" max="3072" width="9" style="8"/>
    <col min="3073" max="3073" width="24.625" style="8" customWidth="1"/>
    <col min="3074" max="3078" width="12.375" style="8" customWidth="1"/>
    <col min="3079" max="3079" width="14.125" style="8" customWidth="1"/>
    <col min="3080" max="3082" width="9.625" style="8" customWidth="1"/>
    <col min="3083" max="3328" width="9" style="8"/>
    <col min="3329" max="3329" width="24.625" style="8" customWidth="1"/>
    <col min="3330" max="3334" width="12.375" style="8" customWidth="1"/>
    <col min="3335" max="3335" width="14.125" style="8" customWidth="1"/>
    <col min="3336" max="3338" width="9.625" style="8" customWidth="1"/>
    <col min="3339" max="3584" width="9" style="8"/>
    <col min="3585" max="3585" width="24.625" style="8" customWidth="1"/>
    <col min="3586" max="3590" width="12.375" style="8" customWidth="1"/>
    <col min="3591" max="3591" width="14.125" style="8" customWidth="1"/>
    <col min="3592" max="3594" width="9.625" style="8" customWidth="1"/>
    <col min="3595" max="3840" width="9" style="8"/>
    <col min="3841" max="3841" width="24.625" style="8" customWidth="1"/>
    <col min="3842" max="3846" width="12.375" style="8" customWidth="1"/>
    <col min="3847" max="3847" width="14.125" style="8" customWidth="1"/>
    <col min="3848" max="3850" width="9.625" style="8" customWidth="1"/>
    <col min="3851" max="4096" width="9" style="8"/>
    <col min="4097" max="4097" width="24.625" style="8" customWidth="1"/>
    <col min="4098" max="4102" width="12.375" style="8" customWidth="1"/>
    <col min="4103" max="4103" width="14.125" style="8" customWidth="1"/>
    <col min="4104" max="4106" width="9.625" style="8" customWidth="1"/>
    <col min="4107" max="4352" width="9" style="8"/>
    <col min="4353" max="4353" width="24.625" style="8" customWidth="1"/>
    <col min="4354" max="4358" width="12.375" style="8" customWidth="1"/>
    <col min="4359" max="4359" width="14.125" style="8" customWidth="1"/>
    <col min="4360" max="4362" width="9.625" style="8" customWidth="1"/>
    <col min="4363" max="4608" width="9" style="8"/>
    <col min="4609" max="4609" width="24.625" style="8" customWidth="1"/>
    <col min="4610" max="4614" width="12.375" style="8" customWidth="1"/>
    <col min="4615" max="4615" width="14.125" style="8" customWidth="1"/>
    <col min="4616" max="4618" width="9.625" style="8" customWidth="1"/>
    <col min="4619" max="4864" width="9" style="8"/>
    <col min="4865" max="4865" width="24.625" style="8" customWidth="1"/>
    <col min="4866" max="4870" width="12.375" style="8" customWidth="1"/>
    <col min="4871" max="4871" width="14.125" style="8" customWidth="1"/>
    <col min="4872" max="4874" width="9.625" style="8" customWidth="1"/>
    <col min="4875" max="5120" width="9" style="8"/>
    <col min="5121" max="5121" width="24.625" style="8" customWidth="1"/>
    <col min="5122" max="5126" width="12.375" style="8" customWidth="1"/>
    <col min="5127" max="5127" width="14.125" style="8" customWidth="1"/>
    <col min="5128" max="5130" width="9.625" style="8" customWidth="1"/>
    <col min="5131" max="5376" width="9" style="8"/>
    <col min="5377" max="5377" width="24.625" style="8" customWidth="1"/>
    <col min="5378" max="5382" width="12.375" style="8" customWidth="1"/>
    <col min="5383" max="5383" width="14.125" style="8" customWidth="1"/>
    <col min="5384" max="5386" width="9.625" style="8" customWidth="1"/>
    <col min="5387" max="5632" width="9" style="8"/>
    <col min="5633" max="5633" width="24.625" style="8" customWidth="1"/>
    <col min="5634" max="5638" width="12.375" style="8" customWidth="1"/>
    <col min="5639" max="5639" width="14.125" style="8" customWidth="1"/>
    <col min="5640" max="5642" width="9.625" style="8" customWidth="1"/>
    <col min="5643" max="5888" width="9" style="8"/>
    <col min="5889" max="5889" width="24.625" style="8" customWidth="1"/>
    <col min="5890" max="5894" width="12.375" style="8" customWidth="1"/>
    <col min="5895" max="5895" width="14.125" style="8" customWidth="1"/>
    <col min="5896" max="5898" width="9.625" style="8" customWidth="1"/>
    <col min="5899" max="6144" width="9" style="8"/>
    <col min="6145" max="6145" width="24.625" style="8" customWidth="1"/>
    <col min="6146" max="6150" width="12.375" style="8" customWidth="1"/>
    <col min="6151" max="6151" width="14.125" style="8" customWidth="1"/>
    <col min="6152" max="6154" width="9.625" style="8" customWidth="1"/>
    <col min="6155" max="6400" width="9" style="8"/>
    <col min="6401" max="6401" width="24.625" style="8" customWidth="1"/>
    <col min="6402" max="6406" width="12.375" style="8" customWidth="1"/>
    <col min="6407" max="6407" width="14.125" style="8" customWidth="1"/>
    <col min="6408" max="6410" width="9.625" style="8" customWidth="1"/>
    <col min="6411" max="6656" width="9" style="8"/>
    <col min="6657" max="6657" width="24.625" style="8" customWidth="1"/>
    <col min="6658" max="6662" width="12.375" style="8" customWidth="1"/>
    <col min="6663" max="6663" width="14.125" style="8" customWidth="1"/>
    <col min="6664" max="6666" width="9.625" style="8" customWidth="1"/>
    <col min="6667" max="6912" width="9" style="8"/>
    <col min="6913" max="6913" width="24.625" style="8" customWidth="1"/>
    <col min="6914" max="6918" width="12.375" style="8" customWidth="1"/>
    <col min="6919" max="6919" width="14.125" style="8" customWidth="1"/>
    <col min="6920" max="6922" width="9.625" style="8" customWidth="1"/>
    <col min="6923" max="7168" width="9" style="8"/>
    <col min="7169" max="7169" width="24.625" style="8" customWidth="1"/>
    <col min="7170" max="7174" width="12.375" style="8" customWidth="1"/>
    <col min="7175" max="7175" width="14.125" style="8" customWidth="1"/>
    <col min="7176" max="7178" width="9.625" style="8" customWidth="1"/>
    <col min="7179" max="7424" width="9" style="8"/>
    <col min="7425" max="7425" width="24.625" style="8" customWidth="1"/>
    <col min="7426" max="7430" width="12.375" style="8" customWidth="1"/>
    <col min="7431" max="7431" width="14.125" style="8" customWidth="1"/>
    <col min="7432" max="7434" width="9.625" style="8" customWidth="1"/>
    <col min="7435" max="7680" width="9" style="8"/>
    <col min="7681" max="7681" width="24.625" style="8" customWidth="1"/>
    <col min="7682" max="7686" width="12.375" style="8" customWidth="1"/>
    <col min="7687" max="7687" width="14.125" style="8" customWidth="1"/>
    <col min="7688" max="7690" width="9.625" style="8" customWidth="1"/>
    <col min="7691" max="7936" width="9" style="8"/>
    <col min="7937" max="7937" width="24.625" style="8" customWidth="1"/>
    <col min="7938" max="7942" width="12.375" style="8" customWidth="1"/>
    <col min="7943" max="7943" width="14.125" style="8" customWidth="1"/>
    <col min="7944" max="7946" width="9.625" style="8" customWidth="1"/>
    <col min="7947" max="8192" width="9" style="8"/>
    <col min="8193" max="8193" width="24.625" style="8" customWidth="1"/>
    <col min="8194" max="8198" width="12.375" style="8" customWidth="1"/>
    <col min="8199" max="8199" width="14.125" style="8" customWidth="1"/>
    <col min="8200" max="8202" width="9.625" style="8" customWidth="1"/>
    <col min="8203" max="8448" width="9" style="8"/>
    <col min="8449" max="8449" width="24.625" style="8" customWidth="1"/>
    <col min="8450" max="8454" width="12.375" style="8" customWidth="1"/>
    <col min="8455" max="8455" width="14.125" style="8" customWidth="1"/>
    <col min="8456" max="8458" width="9.625" style="8" customWidth="1"/>
    <col min="8459" max="8704" width="9" style="8"/>
    <col min="8705" max="8705" width="24.625" style="8" customWidth="1"/>
    <col min="8706" max="8710" width="12.375" style="8" customWidth="1"/>
    <col min="8711" max="8711" width="14.125" style="8" customWidth="1"/>
    <col min="8712" max="8714" width="9.625" style="8" customWidth="1"/>
    <col min="8715" max="8960" width="9" style="8"/>
    <col min="8961" max="8961" width="24.625" style="8" customWidth="1"/>
    <col min="8962" max="8966" width="12.375" style="8" customWidth="1"/>
    <col min="8967" max="8967" width="14.125" style="8" customWidth="1"/>
    <col min="8968" max="8970" width="9.625" style="8" customWidth="1"/>
    <col min="8971" max="9216" width="9" style="8"/>
    <col min="9217" max="9217" width="24.625" style="8" customWidth="1"/>
    <col min="9218" max="9222" width="12.375" style="8" customWidth="1"/>
    <col min="9223" max="9223" width="14.125" style="8" customWidth="1"/>
    <col min="9224" max="9226" width="9.625" style="8" customWidth="1"/>
    <col min="9227" max="9472" width="9" style="8"/>
    <col min="9473" max="9473" width="24.625" style="8" customWidth="1"/>
    <col min="9474" max="9478" width="12.375" style="8" customWidth="1"/>
    <col min="9479" max="9479" width="14.125" style="8" customWidth="1"/>
    <col min="9480" max="9482" width="9.625" style="8" customWidth="1"/>
    <col min="9483" max="9728" width="9" style="8"/>
    <col min="9729" max="9729" width="24.625" style="8" customWidth="1"/>
    <col min="9730" max="9734" width="12.375" style="8" customWidth="1"/>
    <col min="9735" max="9735" width="14.125" style="8" customWidth="1"/>
    <col min="9736" max="9738" width="9.625" style="8" customWidth="1"/>
    <col min="9739" max="9984" width="9" style="8"/>
    <col min="9985" max="9985" width="24.625" style="8" customWidth="1"/>
    <col min="9986" max="9990" width="12.375" style="8" customWidth="1"/>
    <col min="9991" max="9991" width="14.125" style="8" customWidth="1"/>
    <col min="9992" max="9994" width="9.625" style="8" customWidth="1"/>
    <col min="9995" max="10240" width="9" style="8"/>
    <col min="10241" max="10241" width="24.625" style="8" customWidth="1"/>
    <col min="10242" max="10246" width="12.375" style="8" customWidth="1"/>
    <col min="10247" max="10247" width="14.125" style="8" customWidth="1"/>
    <col min="10248" max="10250" width="9.625" style="8" customWidth="1"/>
    <col min="10251" max="10496" width="9" style="8"/>
    <col min="10497" max="10497" width="24.625" style="8" customWidth="1"/>
    <col min="10498" max="10502" width="12.375" style="8" customWidth="1"/>
    <col min="10503" max="10503" width="14.125" style="8" customWidth="1"/>
    <col min="10504" max="10506" width="9.625" style="8" customWidth="1"/>
    <col min="10507" max="10752" width="9" style="8"/>
    <col min="10753" max="10753" width="24.625" style="8" customWidth="1"/>
    <col min="10754" max="10758" width="12.375" style="8" customWidth="1"/>
    <col min="10759" max="10759" width="14.125" style="8" customWidth="1"/>
    <col min="10760" max="10762" width="9.625" style="8" customWidth="1"/>
    <col min="10763" max="11008" width="9" style="8"/>
    <col min="11009" max="11009" width="24.625" style="8" customWidth="1"/>
    <col min="11010" max="11014" width="12.375" style="8" customWidth="1"/>
    <col min="11015" max="11015" width="14.125" style="8" customWidth="1"/>
    <col min="11016" max="11018" width="9.625" style="8" customWidth="1"/>
    <col min="11019" max="11264" width="9" style="8"/>
    <col min="11265" max="11265" width="24.625" style="8" customWidth="1"/>
    <col min="11266" max="11270" width="12.375" style="8" customWidth="1"/>
    <col min="11271" max="11271" width="14.125" style="8" customWidth="1"/>
    <col min="11272" max="11274" width="9.625" style="8" customWidth="1"/>
    <col min="11275" max="11520" width="9" style="8"/>
    <col min="11521" max="11521" width="24.625" style="8" customWidth="1"/>
    <col min="11522" max="11526" width="12.375" style="8" customWidth="1"/>
    <col min="11527" max="11527" width="14.125" style="8" customWidth="1"/>
    <col min="11528" max="11530" width="9.625" style="8" customWidth="1"/>
    <col min="11531" max="11776" width="9" style="8"/>
    <col min="11777" max="11777" width="24.625" style="8" customWidth="1"/>
    <col min="11778" max="11782" width="12.375" style="8" customWidth="1"/>
    <col min="11783" max="11783" width="14.125" style="8" customWidth="1"/>
    <col min="11784" max="11786" width="9.625" style="8" customWidth="1"/>
    <col min="11787" max="12032" width="9" style="8"/>
    <col min="12033" max="12033" width="24.625" style="8" customWidth="1"/>
    <col min="12034" max="12038" width="12.375" style="8" customWidth="1"/>
    <col min="12039" max="12039" width="14.125" style="8" customWidth="1"/>
    <col min="12040" max="12042" width="9.625" style="8" customWidth="1"/>
    <col min="12043" max="12288" width="9" style="8"/>
    <col min="12289" max="12289" width="24.625" style="8" customWidth="1"/>
    <col min="12290" max="12294" width="12.375" style="8" customWidth="1"/>
    <col min="12295" max="12295" width="14.125" style="8" customWidth="1"/>
    <col min="12296" max="12298" width="9.625" style="8" customWidth="1"/>
    <col min="12299" max="12544" width="9" style="8"/>
    <col min="12545" max="12545" width="24.625" style="8" customWidth="1"/>
    <col min="12546" max="12550" width="12.375" style="8" customWidth="1"/>
    <col min="12551" max="12551" width="14.125" style="8" customWidth="1"/>
    <col min="12552" max="12554" width="9.625" style="8" customWidth="1"/>
    <col min="12555" max="12800" width="9" style="8"/>
    <col min="12801" max="12801" width="24.625" style="8" customWidth="1"/>
    <col min="12802" max="12806" width="12.375" style="8" customWidth="1"/>
    <col min="12807" max="12807" width="14.125" style="8" customWidth="1"/>
    <col min="12808" max="12810" width="9.625" style="8" customWidth="1"/>
    <col min="12811" max="13056" width="9" style="8"/>
    <col min="13057" max="13057" width="24.625" style="8" customWidth="1"/>
    <col min="13058" max="13062" width="12.375" style="8" customWidth="1"/>
    <col min="13063" max="13063" width="14.125" style="8" customWidth="1"/>
    <col min="13064" max="13066" width="9.625" style="8" customWidth="1"/>
    <col min="13067" max="13312" width="9" style="8"/>
    <col min="13313" max="13313" width="24.625" style="8" customWidth="1"/>
    <col min="13314" max="13318" width="12.375" style="8" customWidth="1"/>
    <col min="13319" max="13319" width="14.125" style="8" customWidth="1"/>
    <col min="13320" max="13322" width="9.625" style="8" customWidth="1"/>
    <col min="13323" max="13568" width="9" style="8"/>
    <col min="13569" max="13569" width="24.625" style="8" customWidth="1"/>
    <col min="13570" max="13574" width="12.375" style="8" customWidth="1"/>
    <col min="13575" max="13575" width="14.125" style="8" customWidth="1"/>
    <col min="13576" max="13578" width="9.625" style="8" customWidth="1"/>
    <col min="13579" max="13824" width="9" style="8"/>
    <col min="13825" max="13825" width="24.625" style="8" customWidth="1"/>
    <col min="13826" max="13830" width="12.375" style="8" customWidth="1"/>
    <col min="13831" max="13831" width="14.125" style="8" customWidth="1"/>
    <col min="13832" max="13834" width="9.625" style="8" customWidth="1"/>
    <col min="13835" max="14080" width="9" style="8"/>
    <col min="14081" max="14081" width="24.625" style="8" customWidth="1"/>
    <col min="14082" max="14086" width="12.375" style="8" customWidth="1"/>
    <col min="14087" max="14087" width="14.125" style="8" customWidth="1"/>
    <col min="14088" max="14090" width="9.625" style="8" customWidth="1"/>
    <col min="14091" max="14336" width="9" style="8"/>
    <col min="14337" max="14337" width="24.625" style="8" customWidth="1"/>
    <col min="14338" max="14342" width="12.375" style="8" customWidth="1"/>
    <col min="14343" max="14343" width="14.125" style="8" customWidth="1"/>
    <col min="14344" max="14346" width="9.625" style="8" customWidth="1"/>
    <col min="14347" max="14592" width="9" style="8"/>
    <col min="14593" max="14593" width="24.625" style="8" customWidth="1"/>
    <col min="14594" max="14598" width="12.375" style="8" customWidth="1"/>
    <col min="14599" max="14599" width="14.125" style="8" customWidth="1"/>
    <col min="14600" max="14602" width="9.625" style="8" customWidth="1"/>
    <col min="14603" max="14848" width="9" style="8"/>
    <col min="14849" max="14849" width="24.625" style="8" customWidth="1"/>
    <col min="14850" max="14854" width="12.375" style="8" customWidth="1"/>
    <col min="14855" max="14855" width="14.125" style="8" customWidth="1"/>
    <col min="14856" max="14858" width="9.625" style="8" customWidth="1"/>
    <col min="14859" max="15104" width="9" style="8"/>
    <col min="15105" max="15105" width="24.625" style="8" customWidth="1"/>
    <col min="15106" max="15110" width="12.375" style="8" customWidth="1"/>
    <col min="15111" max="15111" width="14.125" style="8" customWidth="1"/>
    <col min="15112" max="15114" width="9.625" style="8" customWidth="1"/>
    <col min="15115" max="15360" width="9" style="8"/>
    <col min="15361" max="15361" width="24.625" style="8" customWidth="1"/>
    <col min="15362" max="15366" width="12.375" style="8" customWidth="1"/>
    <col min="15367" max="15367" width="14.125" style="8" customWidth="1"/>
    <col min="15368" max="15370" width="9.625" style="8" customWidth="1"/>
    <col min="15371" max="15616" width="9" style="8"/>
    <col min="15617" max="15617" width="24.625" style="8" customWidth="1"/>
    <col min="15618" max="15622" width="12.375" style="8" customWidth="1"/>
    <col min="15623" max="15623" width="14.125" style="8" customWidth="1"/>
    <col min="15624" max="15626" width="9.625" style="8" customWidth="1"/>
    <col min="15627" max="15872" width="9" style="8"/>
    <col min="15873" max="15873" width="24.625" style="8" customWidth="1"/>
    <col min="15874" max="15878" width="12.375" style="8" customWidth="1"/>
    <col min="15879" max="15879" width="14.125" style="8" customWidth="1"/>
    <col min="15880" max="15882" width="9.625" style="8" customWidth="1"/>
    <col min="15883" max="16128" width="9" style="8"/>
    <col min="16129" max="16129" width="24.625" style="8" customWidth="1"/>
    <col min="16130" max="16134" width="12.375" style="8" customWidth="1"/>
    <col min="16135" max="16135" width="14.125" style="8" customWidth="1"/>
    <col min="16136" max="16138" width="9.625" style="8" customWidth="1"/>
    <col min="16139" max="16384" width="9" style="8"/>
  </cols>
  <sheetData>
    <row r="1" spans="1:6" s="2" customFormat="1" ht="17.25" customHeight="1" x14ac:dyDescent="0.15">
      <c r="A1" s="1" t="s">
        <v>237</v>
      </c>
      <c r="B1" s="3"/>
      <c r="C1" s="3"/>
      <c r="D1" s="3"/>
      <c r="E1" s="3"/>
      <c r="F1" s="3"/>
    </row>
    <row r="2" spans="1:6" s="2" customFormat="1" ht="7.5" customHeight="1" x14ac:dyDescent="0.15">
      <c r="B2" s="3"/>
      <c r="C2" s="3"/>
      <c r="D2" s="3"/>
      <c r="E2" s="3"/>
      <c r="F2" s="3"/>
    </row>
    <row r="3" spans="1:6" ht="17.25" customHeight="1" thickBot="1" x14ac:dyDescent="0.2">
      <c r="A3" s="6" t="s">
        <v>1</v>
      </c>
      <c r="F3" s="7" t="s">
        <v>2</v>
      </c>
    </row>
    <row r="4" spans="1:6" s="13" customFormat="1" ht="17.25" customHeight="1" x14ac:dyDescent="0.15">
      <c r="A4" s="70"/>
      <c r="B4" s="11" t="s">
        <v>6</v>
      </c>
      <c r="C4" s="11" t="s">
        <v>7</v>
      </c>
      <c r="D4" s="11" t="s">
        <v>8</v>
      </c>
      <c r="E4" s="11" t="s">
        <v>9</v>
      </c>
      <c r="F4" s="12" t="s">
        <v>10</v>
      </c>
    </row>
    <row r="5" spans="1:6" s="17" customFormat="1" ht="17.25" customHeight="1" x14ac:dyDescent="0.15">
      <c r="A5" s="71" t="s">
        <v>96</v>
      </c>
      <c r="B5" s="72">
        <f>SUM(B6:B27)</f>
        <v>57288897</v>
      </c>
      <c r="C5" s="72">
        <f>SUM(C6:C27)</f>
        <v>59673492</v>
      </c>
      <c r="D5" s="72">
        <f>SUM(D6:D27)</f>
        <v>58132029</v>
      </c>
      <c r="E5" s="72">
        <f>SUM(E6:E27)</f>
        <v>59939441</v>
      </c>
      <c r="F5" s="72">
        <f>SUM(F6:F27)</f>
        <v>66724306</v>
      </c>
    </row>
    <row r="6" spans="1:6" s="17" customFormat="1" ht="17.25" customHeight="1" x14ac:dyDescent="0.15">
      <c r="A6" s="73" t="s">
        <v>97</v>
      </c>
      <c r="B6" s="69">
        <v>21443902</v>
      </c>
      <c r="C6" s="69">
        <v>21580474</v>
      </c>
      <c r="D6" s="69">
        <v>21272044</v>
      </c>
      <c r="E6" s="69">
        <v>21439106</v>
      </c>
      <c r="F6" s="69">
        <v>21666421</v>
      </c>
    </row>
    <row r="7" spans="1:6" s="17" customFormat="1" ht="17.25" customHeight="1" x14ac:dyDescent="0.15">
      <c r="A7" s="73" t="s">
        <v>13</v>
      </c>
      <c r="B7" s="69">
        <f>721895</f>
        <v>721895</v>
      </c>
      <c r="C7" s="69">
        <v>711197</v>
      </c>
      <c r="D7" s="69">
        <v>662803</v>
      </c>
      <c r="E7" s="69">
        <v>632220</v>
      </c>
      <c r="F7" s="69">
        <v>569943</v>
      </c>
    </row>
    <row r="8" spans="1:6" s="17" customFormat="1" ht="17.25" customHeight="1" x14ac:dyDescent="0.15">
      <c r="A8" s="73" t="s">
        <v>98</v>
      </c>
      <c r="B8" s="69">
        <v>83940</v>
      </c>
      <c r="C8" s="69">
        <v>78541</v>
      </c>
      <c r="D8" s="69">
        <v>61283</v>
      </c>
      <c r="E8" s="69">
        <v>63995</v>
      </c>
      <c r="F8" s="69">
        <v>50881</v>
      </c>
    </row>
    <row r="9" spans="1:6" s="17" customFormat="1" ht="17.25" customHeight="1" x14ac:dyDescent="0.15">
      <c r="A9" s="73" t="s">
        <v>17</v>
      </c>
      <c r="B9" s="69">
        <v>40626</v>
      </c>
      <c r="C9" s="69">
        <v>43773</v>
      </c>
      <c r="D9" s="69">
        <v>48526</v>
      </c>
      <c r="E9" s="69">
        <v>96240</v>
      </c>
      <c r="F9" s="69">
        <v>177950</v>
      </c>
    </row>
    <row r="10" spans="1:6" s="17" customFormat="1" ht="17.25" customHeight="1" x14ac:dyDescent="0.15">
      <c r="A10" s="74" t="s">
        <v>19</v>
      </c>
      <c r="B10" s="69">
        <v>13152</v>
      </c>
      <c r="C10" s="69">
        <v>10780</v>
      </c>
      <c r="D10" s="69">
        <v>12080</v>
      </c>
      <c r="E10" s="69">
        <v>161439</v>
      </c>
      <c r="F10" s="69">
        <v>101853</v>
      </c>
    </row>
    <row r="11" spans="1:6" s="17" customFormat="1" ht="17.25" customHeight="1" x14ac:dyDescent="0.15">
      <c r="A11" s="74" t="s">
        <v>99</v>
      </c>
      <c r="B11" s="69">
        <v>1600897</v>
      </c>
      <c r="C11" s="69">
        <v>1574945</v>
      </c>
      <c r="D11" s="69">
        <v>1569489</v>
      </c>
      <c r="E11" s="69">
        <v>1556112</v>
      </c>
      <c r="F11" s="69">
        <v>1888117</v>
      </c>
    </row>
    <row r="12" spans="1:6" s="17" customFormat="1" ht="17.25" customHeight="1" x14ac:dyDescent="0.15">
      <c r="A12" s="74" t="s">
        <v>100</v>
      </c>
      <c r="B12" s="69">
        <v>99428</v>
      </c>
      <c r="C12" s="69">
        <v>90731</v>
      </c>
      <c r="D12" s="69">
        <v>83169</v>
      </c>
      <c r="E12" s="69">
        <v>82258</v>
      </c>
      <c r="F12" s="69">
        <v>74322</v>
      </c>
    </row>
    <row r="13" spans="1:6" s="17" customFormat="1" ht="17.25" customHeight="1" x14ac:dyDescent="0.15">
      <c r="A13" s="74" t="s">
        <v>101</v>
      </c>
      <c r="B13" s="69">
        <v>236338</v>
      </c>
      <c r="C13" s="69">
        <v>200312</v>
      </c>
      <c r="D13" s="69">
        <v>233421</v>
      </c>
      <c r="E13" s="69">
        <v>257054</v>
      </c>
      <c r="F13" s="69">
        <v>88582</v>
      </c>
    </row>
    <row r="14" spans="1:6" s="17" customFormat="1" ht="22.5" x14ac:dyDescent="0.15">
      <c r="A14" s="75" t="s">
        <v>102</v>
      </c>
      <c r="B14" s="69">
        <v>300</v>
      </c>
      <c r="C14" s="69">
        <v>300</v>
      </c>
      <c r="D14" s="69">
        <v>300</v>
      </c>
      <c r="E14" s="69">
        <v>300</v>
      </c>
      <c r="F14" s="69">
        <v>300</v>
      </c>
    </row>
    <row r="15" spans="1:6" s="17" customFormat="1" ht="17.25" customHeight="1" x14ac:dyDescent="0.15">
      <c r="A15" s="74" t="s">
        <v>29</v>
      </c>
      <c r="B15" s="69">
        <v>326205</v>
      </c>
      <c r="C15" s="69">
        <v>288936</v>
      </c>
      <c r="D15" s="69">
        <v>102986</v>
      </c>
      <c r="E15" s="69">
        <v>104557</v>
      </c>
      <c r="F15" s="69">
        <v>102699</v>
      </c>
    </row>
    <row r="16" spans="1:6" s="17" customFormat="1" ht="17.25" customHeight="1" x14ac:dyDescent="0.15">
      <c r="A16" s="73" t="s">
        <v>103</v>
      </c>
      <c r="B16" s="69">
        <v>14052846</v>
      </c>
      <c r="C16" s="69">
        <v>14879224</v>
      </c>
      <c r="D16" s="69">
        <v>14992856</v>
      </c>
      <c r="E16" s="69">
        <v>15035229</v>
      </c>
      <c r="F16" s="69">
        <v>14591985</v>
      </c>
    </row>
    <row r="17" spans="1:6" s="17" customFormat="1" ht="17.25" customHeight="1" x14ac:dyDescent="0.15">
      <c r="A17" s="74" t="s">
        <v>104</v>
      </c>
      <c r="B17" s="69">
        <v>33387</v>
      </c>
      <c r="C17" s="69">
        <v>32564</v>
      </c>
      <c r="D17" s="69">
        <v>31501</v>
      </c>
      <c r="E17" s="69">
        <v>31023</v>
      </c>
      <c r="F17" s="69">
        <v>28794</v>
      </c>
    </row>
    <row r="18" spans="1:6" s="17" customFormat="1" ht="17.25" customHeight="1" x14ac:dyDescent="0.15">
      <c r="A18" s="74" t="s">
        <v>105</v>
      </c>
      <c r="B18" s="69">
        <v>837603</v>
      </c>
      <c r="C18" s="69">
        <v>921097</v>
      </c>
      <c r="D18" s="69">
        <v>951482</v>
      </c>
      <c r="E18" s="69">
        <v>610172</v>
      </c>
      <c r="F18" s="69">
        <v>625360</v>
      </c>
    </row>
    <row r="19" spans="1:6" s="17" customFormat="1" ht="17.25" customHeight="1" x14ac:dyDescent="0.15">
      <c r="A19" s="74" t="s">
        <v>106</v>
      </c>
      <c r="B19" s="69">
        <v>897124</v>
      </c>
      <c r="C19" s="69">
        <v>887651</v>
      </c>
      <c r="D19" s="69">
        <v>889639</v>
      </c>
      <c r="E19" s="69">
        <v>1315623</v>
      </c>
      <c r="F19" s="69">
        <v>1309409</v>
      </c>
    </row>
    <row r="20" spans="1:6" s="17" customFormat="1" ht="17.25" customHeight="1" x14ac:dyDescent="0.15">
      <c r="A20" s="73" t="s">
        <v>107</v>
      </c>
      <c r="B20" s="69">
        <v>8226279</v>
      </c>
      <c r="C20" s="69">
        <v>8890043</v>
      </c>
      <c r="D20" s="69">
        <v>8197765</v>
      </c>
      <c r="E20" s="69">
        <v>9322882</v>
      </c>
      <c r="F20" s="69">
        <v>11116657</v>
      </c>
    </row>
    <row r="21" spans="1:6" s="17" customFormat="1" ht="17.25" customHeight="1" x14ac:dyDescent="0.15">
      <c r="A21" s="73" t="s">
        <v>108</v>
      </c>
      <c r="B21" s="69">
        <v>3894768</v>
      </c>
      <c r="C21" s="69">
        <v>4153054</v>
      </c>
      <c r="D21" s="69">
        <v>3719357</v>
      </c>
      <c r="E21" s="69">
        <v>3778632</v>
      </c>
      <c r="F21" s="69">
        <v>3834836</v>
      </c>
    </row>
    <row r="22" spans="1:6" s="17" customFormat="1" ht="17.25" customHeight="1" x14ac:dyDescent="0.15">
      <c r="A22" s="73" t="s">
        <v>109</v>
      </c>
      <c r="B22" s="69">
        <v>160583</v>
      </c>
      <c r="C22" s="69">
        <v>121412</v>
      </c>
      <c r="D22" s="69">
        <v>156438</v>
      </c>
      <c r="E22" s="69">
        <v>102219</v>
      </c>
      <c r="F22" s="69">
        <v>76984</v>
      </c>
    </row>
    <row r="23" spans="1:6" s="17" customFormat="1" ht="17.25" customHeight="1" x14ac:dyDescent="0.15">
      <c r="A23" s="73" t="s">
        <v>110</v>
      </c>
      <c r="B23" s="69">
        <v>11963</v>
      </c>
      <c r="C23" s="69">
        <v>14385</v>
      </c>
      <c r="D23" s="69">
        <v>5330</v>
      </c>
      <c r="E23" s="69">
        <v>17984</v>
      </c>
      <c r="F23" s="69">
        <v>60111</v>
      </c>
    </row>
    <row r="24" spans="1:6" s="17" customFormat="1" ht="17.25" customHeight="1" x14ac:dyDescent="0.15">
      <c r="A24" s="73" t="s">
        <v>111</v>
      </c>
      <c r="B24" s="69">
        <v>79983</v>
      </c>
      <c r="C24" s="69">
        <v>99875</v>
      </c>
      <c r="D24" s="69">
        <v>498073</v>
      </c>
      <c r="E24" s="69">
        <v>892130</v>
      </c>
      <c r="F24" s="69">
        <v>2416935</v>
      </c>
    </row>
    <row r="25" spans="1:6" s="17" customFormat="1" ht="17.25" customHeight="1" x14ac:dyDescent="0.15">
      <c r="A25" s="73" t="s">
        <v>112</v>
      </c>
      <c r="B25" s="69">
        <v>834393</v>
      </c>
      <c r="C25" s="69">
        <v>1048582</v>
      </c>
      <c r="D25" s="69">
        <v>1217855</v>
      </c>
      <c r="E25" s="69">
        <v>1329400</v>
      </c>
      <c r="F25" s="69">
        <v>1356532</v>
      </c>
    </row>
    <row r="26" spans="1:6" s="17" customFormat="1" ht="17.25" customHeight="1" x14ac:dyDescent="0.15">
      <c r="A26" s="73" t="s">
        <v>113</v>
      </c>
      <c r="B26" s="69">
        <v>646885</v>
      </c>
      <c r="C26" s="69">
        <v>730816</v>
      </c>
      <c r="D26" s="69">
        <v>645932</v>
      </c>
      <c r="E26" s="69">
        <v>441466</v>
      </c>
      <c r="F26" s="69">
        <v>475635</v>
      </c>
    </row>
    <row r="27" spans="1:6" s="17" customFormat="1" ht="17.25" customHeight="1" thickBot="1" x14ac:dyDescent="0.2">
      <c r="A27" s="76" t="s">
        <v>114</v>
      </c>
      <c r="B27" s="77">
        <v>3046400</v>
      </c>
      <c r="C27" s="77">
        <v>3314800</v>
      </c>
      <c r="D27" s="77">
        <v>2779700</v>
      </c>
      <c r="E27" s="77">
        <v>2669400</v>
      </c>
      <c r="F27" s="77">
        <v>6110000</v>
      </c>
    </row>
    <row r="28" spans="1:6" ht="17.25" customHeight="1" x14ac:dyDescent="0.15">
      <c r="A28" s="4"/>
      <c r="B28" s="5"/>
      <c r="C28" s="5"/>
      <c r="D28" s="5"/>
      <c r="E28" s="5"/>
      <c r="F28" s="5"/>
    </row>
    <row r="29" spans="1:6" ht="17.25" customHeight="1" thickBot="1" x14ac:dyDescent="0.2">
      <c r="A29" s="6" t="s">
        <v>115</v>
      </c>
      <c r="F29" s="9" t="s">
        <v>47</v>
      </c>
    </row>
    <row r="30" spans="1:6" ht="17.25" customHeight="1" x14ac:dyDescent="0.15">
      <c r="A30" s="78"/>
      <c r="B30" s="15" t="s">
        <v>6</v>
      </c>
      <c r="C30" s="15" t="s">
        <v>7</v>
      </c>
      <c r="D30" s="15" t="s">
        <v>8</v>
      </c>
      <c r="E30" s="11" t="s">
        <v>9</v>
      </c>
      <c r="F30" s="12" t="s">
        <v>10</v>
      </c>
    </row>
    <row r="31" spans="1:6" ht="17.25" customHeight="1" x14ac:dyDescent="0.15">
      <c r="A31" s="79" t="s">
        <v>96</v>
      </c>
      <c r="B31" s="80">
        <f>SUM(B32:B45)</f>
        <v>56240315</v>
      </c>
      <c r="C31" s="80">
        <f>SUM(C32:C45)</f>
        <v>58455637</v>
      </c>
      <c r="D31" s="80">
        <f>SUM(D32:D45)</f>
        <v>56806353</v>
      </c>
      <c r="E31" s="72">
        <f>SUM(E32:E45)</f>
        <v>58582909</v>
      </c>
      <c r="F31" s="72">
        <f>SUM(F32:F45)</f>
        <v>65445641</v>
      </c>
    </row>
    <row r="32" spans="1:6" ht="17.25" customHeight="1" x14ac:dyDescent="0.15">
      <c r="A32" s="81" t="s">
        <v>116</v>
      </c>
      <c r="B32" s="82">
        <v>328296</v>
      </c>
      <c r="C32" s="82">
        <v>442726</v>
      </c>
      <c r="D32" s="82">
        <v>399327</v>
      </c>
      <c r="E32" s="69">
        <v>452065</v>
      </c>
      <c r="F32" s="69">
        <v>382122</v>
      </c>
    </row>
    <row r="33" spans="1:6" ht="17.25" customHeight="1" x14ac:dyDescent="0.15">
      <c r="A33" s="81" t="s">
        <v>117</v>
      </c>
      <c r="B33" s="82">
        <v>6075010</v>
      </c>
      <c r="C33" s="82">
        <v>6279391</v>
      </c>
      <c r="D33" s="82">
        <v>6336878</v>
      </c>
      <c r="E33" s="69">
        <v>7337400</v>
      </c>
      <c r="F33" s="69">
        <v>6424298</v>
      </c>
    </row>
    <row r="34" spans="1:6" ht="17.25" customHeight="1" x14ac:dyDescent="0.15">
      <c r="A34" s="81" t="s">
        <v>118</v>
      </c>
      <c r="B34" s="82">
        <v>22346582</v>
      </c>
      <c r="C34" s="82">
        <f>22872065+1</f>
        <v>22872066</v>
      </c>
      <c r="D34" s="82">
        <v>22797342</v>
      </c>
      <c r="E34" s="69">
        <v>23324806</v>
      </c>
      <c r="F34" s="69">
        <v>24685175</v>
      </c>
    </row>
    <row r="35" spans="1:6" ht="17.25" customHeight="1" x14ac:dyDescent="0.15">
      <c r="A35" s="81" t="s">
        <v>119</v>
      </c>
      <c r="B35" s="82">
        <v>5221898</v>
      </c>
      <c r="C35" s="82">
        <v>5900770</v>
      </c>
      <c r="D35" s="82">
        <v>5566099</v>
      </c>
      <c r="E35" s="69">
        <v>6166588</v>
      </c>
      <c r="F35" s="69">
        <v>12057016</v>
      </c>
    </row>
    <row r="36" spans="1:6" ht="17.25" customHeight="1" x14ac:dyDescent="0.15">
      <c r="A36" s="81" t="s">
        <v>120</v>
      </c>
      <c r="B36" s="82">
        <v>129972</v>
      </c>
      <c r="C36" s="82">
        <v>136362</v>
      </c>
      <c r="D36" s="82">
        <v>119523</v>
      </c>
      <c r="E36" s="69">
        <v>187239</v>
      </c>
      <c r="F36" s="69">
        <v>120805</v>
      </c>
    </row>
    <row r="37" spans="1:6" ht="17.25" customHeight="1" x14ac:dyDescent="0.15">
      <c r="A37" s="81" t="s">
        <v>22</v>
      </c>
      <c r="B37" s="82">
        <v>1913296</v>
      </c>
      <c r="C37" s="82">
        <v>1592567</v>
      </c>
      <c r="D37" s="82">
        <v>1441195</v>
      </c>
      <c r="E37" s="69">
        <v>1367094</v>
      </c>
      <c r="F37" s="69">
        <v>1409970</v>
      </c>
    </row>
    <row r="38" spans="1:6" ht="17.25" customHeight="1" x14ac:dyDescent="0.15">
      <c r="A38" s="81" t="s">
        <v>121</v>
      </c>
      <c r="B38" s="82">
        <v>547364</v>
      </c>
      <c r="C38" s="82">
        <v>533180</v>
      </c>
      <c r="D38" s="82">
        <f>577092+1</f>
        <v>577093</v>
      </c>
      <c r="E38" s="69">
        <v>707742</v>
      </c>
      <c r="F38" s="69">
        <v>708775</v>
      </c>
    </row>
    <row r="39" spans="1:6" ht="17.25" customHeight="1" x14ac:dyDescent="0.15">
      <c r="A39" s="81" t="s">
        <v>122</v>
      </c>
      <c r="B39" s="82">
        <v>5085822</v>
      </c>
      <c r="C39" s="82">
        <f>5589204+1</f>
        <v>5589205</v>
      </c>
      <c r="D39" s="82">
        <v>5343862</v>
      </c>
      <c r="E39" s="69">
        <v>6131645</v>
      </c>
      <c r="F39" s="69">
        <v>5925946</v>
      </c>
    </row>
    <row r="40" spans="1:6" ht="17.25" customHeight="1" x14ac:dyDescent="0.15">
      <c r="A40" s="81" t="s">
        <v>123</v>
      </c>
      <c r="B40" s="82">
        <v>2335815</v>
      </c>
      <c r="C40" s="82">
        <f>2318854+1</f>
        <v>2318855</v>
      </c>
      <c r="D40" s="82">
        <v>2260249</v>
      </c>
      <c r="E40" s="69">
        <v>2353933</v>
      </c>
      <c r="F40" s="69">
        <v>2479073</v>
      </c>
    </row>
    <row r="41" spans="1:6" ht="17.25" customHeight="1" x14ac:dyDescent="0.15">
      <c r="A41" s="81" t="s">
        <v>124</v>
      </c>
      <c r="B41" s="82">
        <v>5362810</v>
      </c>
      <c r="C41" s="82">
        <v>5345524</v>
      </c>
      <c r="D41" s="82">
        <v>4967421</v>
      </c>
      <c r="E41" s="69">
        <v>4755227</v>
      </c>
      <c r="F41" s="69">
        <v>5602205</v>
      </c>
    </row>
    <row r="42" spans="1:6" ht="17.25" customHeight="1" x14ac:dyDescent="0.15">
      <c r="A42" s="81" t="s">
        <v>125</v>
      </c>
      <c r="B42" s="82">
        <v>213747</v>
      </c>
      <c r="C42" s="82">
        <v>280764</v>
      </c>
      <c r="D42" s="82">
        <v>315782</v>
      </c>
      <c r="E42" s="69">
        <v>65044</v>
      </c>
      <c r="F42" s="69">
        <v>242351</v>
      </c>
    </row>
    <row r="43" spans="1:6" ht="17.25" customHeight="1" x14ac:dyDescent="0.15">
      <c r="A43" s="81" t="s">
        <v>126</v>
      </c>
      <c r="B43" s="82">
        <v>6158249</v>
      </c>
      <c r="C43" s="82">
        <v>6199136</v>
      </c>
      <c r="D43" s="82">
        <v>6165582</v>
      </c>
      <c r="E43" s="69">
        <v>5734126</v>
      </c>
      <c r="F43" s="69">
        <v>5407905</v>
      </c>
    </row>
    <row r="44" spans="1:6" ht="17.25" customHeight="1" x14ac:dyDescent="0.15">
      <c r="A44" s="81" t="s">
        <v>36</v>
      </c>
      <c r="B44" s="82">
        <v>521454</v>
      </c>
      <c r="C44" s="82">
        <v>965091</v>
      </c>
      <c r="D44" s="82">
        <v>516000</v>
      </c>
      <c r="E44" s="69">
        <v>0</v>
      </c>
      <c r="F44" s="69">
        <v>0</v>
      </c>
    </row>
    <row r="45" spans="1:6" ht="17.25" customHeight="1" thickBot="1" x14ac:dyDescent="0.2">
      <c r="A45" s="83" t="s">
        <v>127</v>
      </c>
      <c r="B45" s="84">
        <v>0</v>
      </c>
      <c r="C45" s="84">
        <v>0</v>
      </c>
      <c r="D45" s="84">
        <v>0</v>
      </c>
      <c r="E45" s="85">
        <v>0</v>
      </c>
      <c r="F45" s="85">
        <v>0</v>
      </c>
    </row>
    <row r="46" spans="1:6" ht="17.25" customHeight="1" x14ac:dyDescent="0.15">
      <c r="F46" s="9" t="s">
        <v>43</v>
      </c>
    </row>
    <row r="47" spans="1:6" ht="17.25" customHeight="1" x14ac:dyDescent="0.15">
      <c r="B47" s="5"/>
      <c r="C47" s="5"/>
      <c r="D47" s="5"/>
      <c r="E47" s="5"/>
      <c r="F47" s="5"/>
    </row>
    <row r="48" spans="1:6" ht="17.25" customHeight="1" x14ac:dyDescent="0.15">
      <c r="B48" s="5"/>
      <c r="C48" s="5"/>
      <c r="D48" s="5"/>
      <c r="E48" s="5"/>
      <c r="F48" s="5"/>
    </row>
  </sheetData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topLeftCell="A7" zoomScaleNormal="100" workbookViewId="0">
      <selection activeCell="E24" sqref="E24"/>
    </sheetView>
  </sheetViews>
  <sheetFormatPr defaultRowHeight="18" customHeight="1" x14ac:dyDescent="0.15"/>
  <cols>
    <col min="1" max="1" width="23.625" style="8" customWidth="1"/>
    <col min="2" max="6" width="12.625" style="8" customWidth="1"/>
    <col min="7" max="7" width="14.125" style="8" customWidth="1"/>
    <col min="8" max="10" width="9.625" style="8" customWidth="1"/>
    <col min="11" max="256" width="9" style="8"/>
    <col min="257" max="257" width="23.625" style="8" customWidth="1"/>
    <col min="258" max="262" width="12.625" style="8" customWidth="1"/>
    <col min="263" max="263" width="14.125" style="8" customWidth="1"/>
    <col min="264" max="266" width="9.625" style="8" customWidth="1"/>
    <col min="267" max="512" width="9" style="8"/>
    <col min="513" max="513" width="23.625" style="8" customWidth="1"/>
    <col min="514" max="518" width="12.625" style="8" customWidth="1"/>
    <col min="519" max="519" width="14.125" style="8" customWidth="1"/>
    <col min="520" max="522" width="9.625" style="8" customWidth="1"/>
    <col min="523" max="768" width="9" style="8"/>
    <col min="769" max="769" width="23.625" style="8" customWidth="1"/>
    <col min="770" max="774" width="12.625" style="8" customWidth="1"/>
    <col min="775" max="775" width="14.125" style="8" customWidth="1"/>
    <col min="776" max="778" width="9.625" style="8" customWidth="1"/>
    <col min="779" max="1024" width="9" style="8"/>
    <col min="1025" max="1025" width="23.625" style="8" customWidth="1"/>
    <col min="1026" max="1030" width="12.625" style="8" customWidth="1"/>
    <col min="1031" max="1031" width="14.125" style="8" customWidth="1"/>
    <col min="1032" max="1034" width="9.625" style="8" customWidth="1"/>
    <col min="1035" max="1280" width="9" style="8"/>
    <col min="1281" max="1281" width="23.625" style="8" customWidth="1"/>
    <col min="1282" max="1286" width="12.625" style="8" customWidth="1"/>
    <col min="1287" max="1287" width="14.125" style="8" customWidth="1"/>
    <col min="1288" max="1290" width="9.625" style="8" customWidth="1"/>
    <col min="1291" max="1536" width="9" style="8"/>
    <col min="1537" max="1537" width="23.625" style="8" customWidth="1"/>
    <col min="1538" max="1542" width="12.625" style="8" customWidth="1"/>
    <col min="1543" max="1543" width="14.125" style="8" customWidth="1"/>
    <col min="1544" max="1546" width="9.625" style="8" customWidth="1"/>
    <col min="1547" max="1792" width="9" style="8"/>
    <col min="1793" max="1793" width="23.625" style="8" customWidth="1"/>
    <col min="1794" max="1798" width="12.625" style="8" customWidth="1"/>
    <col min="1799" max="1799" width="14.125" style="8" customWidth="1"/>
    <col min="1800" max="1802" width="9.625" style="8" customWidth="1"/>
    <col min="1803" max="2048" width="9" style="8"/>
    <col min="2049" max="2049" width="23.625" style="8" customWidth="1"/>
    <col min="2050" max="2054" width="12.625" style="8" customWidth="1"/>
    <col min="2055" max="2055" width="14.125" style="8" customWidth="1"/>
    <col min="2056" max="2058" width="9.625" style="8" customWidth="1"/>
    <col min="2059" max="2304" width="9" style="8"/>
    <col min="2305" max="2305" width="23.625" style="8" customWidth="1"/>
    <col min="2306" max="2310" width="12.625" style="8" customWidth="1"/>
    <col min="2311" max="2311" width="14.125" style="8" customWidth="1"/>
    <col min="2312" max="2314" width="9.625" style="8" customWidth="1"/>
    <col min="2315" max="2560" width="9" style="8"/>
    <col min="2561" max="2561" width="23.625" style="8" customWidth="1"/>
    <col min="2562" max="2566" width="12.625" style="8" customWidth="1"/>
    <col min="2567" max="2567" width="14.125" style="8" customWidth="1"/>
    <col min="2568" max="2570" width="9.625" style="8" customWidth="1"/>
    <col min="2571" max="2816" width="9" style="8"/>
    <col min="2817" max="2817" width="23.625" style="8" customWidth="1"/>
    <col min="2818" max="2822" width="12.625" style="8" customWidth="1"/>
    <col min="2823" max="2823" width="14.125" style="8" customWidth="1"/>
    <col min="2824" max="2826" width="9.625" style="8" customWidth="1"/>
    <col min="2827" max="3072" width="9" style="8"/>
    <col min="3073" max="3073" width="23.625" style="8" customWidth="1"/>
    <col min="3074" max="3078" width="12.625" style="8" customWidth="1"/>
    <col min="3079" max="3079" width="14.125" style="8" customWidth="1"/>
    <col min="3080" max="3082" width="9.625" style="8" customWidth="1"/>
    <col min="3083" max="3328" width="9" style="8"/>
    <col min="3329" max="3329" width="23.625" style="8" customWidth="1"/>
    <col min="3330" max="3334" width="12.625" style="8" customWidth="1"/>
    <col min="3335" max="3335" width="14.125" style="8" customWidth="1"/>
    <col min="3336" max="3338" width="9.625" style="8" customWidth="1"/>
    <col min="3339" max="3584" width="9" style="8"/>
    <col min="3585" max="3585" width="23.625" style="8" customWidth="1"/>
    <col min="3586" max="3590" width="12.625" style="8" customWidth="1"/>
    <col min="3591" max="3591" width="14.125" style="8" customWidth="1"/>
    <col min="3592" max="3594" width="9.625" style="8" customWidth="1"/>
    <col min="3595" max="3840" width="9" style="8"/>
    <col min="3841" max="3841" width="23.625" style="8" customWidth="1"/>
    <col min="3842" max="3846" width="12.625" style="8" customWidth="1"/>
    <col min="3847" max="3847" width="14.125" style="8" customWidth="1"/>
    <col min="3848" max="3850" width="9.625" style="8" customWidth="1"/>
    <col min="3851" max="4096" width="9" style="8"/>
    <col min="4097" max="4097" width="23.625" style="8" customWidth="1"/>
    <col min="4098" max="4102" width="12.625" style="8" customWidth="1"/>
    <col min="4103" max="4103" width="14.125" style="8" customWidth="1"/>
    <col min="4104" max="4106" width="9.625" style="8" customWidth="1"/>
    <col min="4107" max="4352" width="9" style="8"/>
    <col min="4353" max="4353" width="23.625" style="8" customWidth="1"/>
    <col min="4354" max="4358" width="12.625" style="8" customWidth="1"/>
    <col min="4359" max="4359" width="14.125" style="8" customWidth="1"/>
    <col min="4360" max="4362" width="9.625" style="8" customWidth="1"/>
    <col min="4363" max="4608" width="9" style="8"/>
    <col min="4609" max="4609" width="23.625" style="8" customWidth="1"/>
    <col min="4610" max="4614" width="12.625" style="8" customWidth="1"/>
    <col min="4615" max="4615" width="14.125" style="8" customWidth="1"/>
    <col min="4616" max="4618" width="9.625" style="8" customWidth="1"/>
    <col min="4619" max="4864" width="9" style="8"/>
    <col min="4865" max="4865" width="23.625" style="8" customWidth="1"/>
    <col min="4866" max="4870" width="12.625" style="8" customWidth="1"/>
    <col min="4871" max="4871" width="14.125" style="8" customWidth="1"/>
    <col min="4872" max="4874" width="9.625" style="8" customWidth="1"/>
    <col min="4875" max="5120" width="9" style="8"/>
    <col min="5121" max="5121" width="23.625" style="8" customWidth="1"/>
    <col min="5122" max="5126" width="12.625" style="8" customWidth="1"/>
    <col min="5127" max="5127" width="14.125" style="8" customWidth="1"/>
    <col min="5128" max="5130" width="9.625" style="8" customWidth="1"/>
    <col min="5131" max="5376" width="9" style="8"/>
    <col min="5377" max="5377" width="23.625" style="8" customWidth="1"/>
    <col min="5378" max="5382" width="12.625" style="8" customWidth="1"/>
    <col min="5383" max="5383" width="14.125" style="8" customWidth="1"/>
    <col min="5384" max="5386" width="9.625" style="8" customWidth="1"/>
    <col min="5387" max="5632" width="9" style="8"/>
    <col min="5633" max="5633" width="23.625" style="8" customWidth="1"/>
    <col min="5634" max="5638" width="12.625" style="8" customWidth="1"/>
    <col min="5639" max="5639" width="14.125" style="8" customWidth="1"/>
    <col min="5640" max="5642" width="9.625" style="8" customWidth="1"/>
    <col min="5643" max="5888" width="9" style="8"/>
    <col min="5889" max="5889" width="23.625" style="8" customWidth="1"/>
    <col min="5890" max="5894" width="12.625" style="8" customWidth="1"/>
    <col min="5895" max="5895" width="14.125" style="8" customWidth="1"/>
    <col min="5896" max="5898" width="9.625" style="8" customWidth="1"/>
    <col min="5899" max="6144" width="9" style="8"/>
    <col min="6145" max="6145" width="23.625" style="8" customWidth="1"/>
    <col min="6146" max="6150" width="12.625" style="8" customWidth="1"/>
    <col min="6151" max="6151" width="14.125" style="8" customWidth="1"/>
    <col min="6152" max="6154" width="9.625" style="8" customWidth="1"/>
    <col min="6155" max="6400" width="9" style="8"/>
    <col min="6401" max="6401" width="23.625" style="8" customWidth="1"/>
    <col min="6402" max="6406" width="12.625" style="8" customWidth="1"/>
    <col min="6407" max="6407" width="14.125" style="8" customWidth="1"/>
    <col min="6408" max="6410" width="9.625" style="8" customWidth="1"/>
    <col min="6411" max="6656" width="9" style="8"/>
    <col min="6657" max="6657" width="23.625" style="8" customWidth="1"/>
    <col min="6658" max="6662" width="12.625" style="8" customWidth="1"/>
    <col min="6663" max="6663" width="14.125" style="8" customWidth="1"/>
    <col min="6664" max="6666" width="9.625" style="8" customWidth="1"/>
    <col min="6667" max="6912" width="9" style="8"/>
    <col min="6913" max="6913" width="23.625" style="8" customWidth="1"/>
    <col min="6914" max="6918" width="12.625" style="8" customWidth="1"/>
    <col min="6919" max="6919" width="14.125" style="8" customWidth="1"/>
    <col min="6920" max="6922" width="9.625" style="8" customWidth="1"/>
    <col min="6923" max="7168" width="9" style="8"/>
    <col min="7169" max="7169" width="23.625" style="8" customWidth="1"/>
    <col min="7170" max="7174" width="12.625" style="8" customWidth="1"/>
    <col min="7175" max="7175" width="14.125" style="8" customWidth="1"/>
    <col min="7176" max="7178" width="9.625" style="8" customWidth="1"/>
    <col min="7179" max="7424" width="9" style="8"/>
    <col min="7425" max="7425" width="23.625" style="8" customWidth="1"/>
    <col min="7426" max="7430" width="12.625" style="8" customWidth="1"/>
    <col min="7431" max="7431" width="14.125" style="8" customWidth="1"/>
    <col min="7432" max="7434" width="9.625" style="8" customWidth="1"/>
    <col min="7435" max="7680" width="9" style="8"/>
    <col min="7681" max="7681" width="23.625" style="8" customWidth="1"/>
    <col min="7682" max="7686" width="12.625" style="8" customWidth="1"/>
    <col min="7687" max="7687" width="14.125" style="8" customWidth="1"/>
    <col min="7688" max="7690" width="9.625" style="8" customWidth="1"/>
    <col min="7691" max="7936" width="9" style="8"/>
    <col min="7937" max="7937" width="23.625" style="8" customWidth="1"/>
    <col min="7938" max="7942" width="12.625" style="8" customWidth="1"/>
    <col min="7943" max="7943" width="14.125" style="8" customWidth="1"/>
    <col min="7944" max="7946" width="9.625" style="8" customWidth="1"/>
    <col min="7947" max="8192" width="9" style="8"/>
    <col min="8193" max="8193" width="23.625" style="8" customWidth="1"/>
    <col min="8194" max="8198" width="12.625" style="8" customWidth="1"/>
    <col min="8199" max="8199" width="14.125" style="8" customWidth="1"/>
    <col min="8200" max="8202" width="9.625" style="8" customWidth="1"/>
    <col min="8203" max="8448" width="9" style="8"/>
    <col min="8449" max="8449" width="23.625" style="8" customWidth="1"/>
    <col min="8450" max="8454" width="12.625" style="8" customWidth="1"/>
    <col min="8455" max="8455" width="14.125" style="8" customWidth="1"/>
    <col min="8456" max="8458" width="9.625" style="8" customWidth="1"/>
    <col min="8459" max="8704" width="9" style="8"/>
    <col min="8705" max="8705" width="23.625" style="8" customWidth="1"/>
    <col min="8706" max="8710" width="12.625" style="8" customWidth="1"/>
    <col min="8711" max="8711" width="14.125" style="8" customWidth="1"/>
    <col min="8712" max="8714" width="9.625" style="8" customWidth="1"/>
    <col min="8715" max="8960" width="9" style="8"/>
    <col min="8961" max="8961" width="23.625" style="8" customWidth="1"/>
    <col min="8962" max="8966" width="12.625" style="8" customWidth="1"/>
    <col min="8967" max="8967" width="14.125" style="8" customWidth="1"/>
    <col min="8968" max="8970" width="9.625" style="8" customWidth="1"/>
    <col min="8971" max="9216" width="9" style="8"/>
    <col min="9217" max="9217" width="23.625" style="8" customWidth="1"/>
    <col min="9218" max="9222" width="12.625" style="8" customWidth="1"/>
    <col min="9223" max="9223" width="14.125" style="8" customWidth="1"/>
    <col min="9224" max="9226" width="9.625" style="8" customWidth="1"/>
    <col min="9227" max="9472" width="9" style="8"/>
    <col min="9473" max="9473" width="23.625" style="8" customWidth="1"/>
    <col min="9474" max="9478" width="12.625" style="8" customWidth="1"/>
    <col min="9479" max="9479" width="14.125" style="8" customWidth="1"/>
    <col min="9480" max="9482" width="9.625" style="8" customWidth="1"/>
    <col min="9483" max="9728" width="9" style="8"/>
    <col min="9729" max="9729" width="23.625" style="8" customWidth="1"/>
    <col min="9730" max="9734" width="12.625" style="8" customWidth="1"/>
    <col min="9735" max="9735" width="14.125" style="8" customWidth="1"/>
    <col min="9736" max="9738" width="9.625" style="8" customWidth="1"/>
    <col min="9739" max="9984" width="9" style="8"/>
    <col min="9985" max="9985" width="23.625" style="8" customWidth="1"/>
    <col min="9986" max="9990" width="12.625" style="8" customWidth="1"/>
    <col min="9991" max="9991" width="14.125" style="8" customWidth="1"/>
    <col min="9992" max="9994" width="9.625" style="8" customWidth="1"/>
    <col min="9995" max="10240" width="9" style="8"/>
    <col min="10241" max="10241" width="23.625" style="8" customWidth="1"/>
    <col min="10242" max="10246" width="12.625" style="8" customWidth="1"/>
    <col min="10247" max="10247" width="14.125" style="8" customWidth="1"/>
    <col min="10248" max="10250" width="9.625" style="8" customWidth="1"/>
    <col min="10251" max="10496" width="9" style="8"/>
    <col min="10497" max="10497" width="23.625" style="8" customWidth="1"/>
    <col min="10498" max="10502" width="12.625" style="8" customWidth="1"/>
    <col min="10503" max="10503" width="14.125" style="8" customWidth="1"/>
    <col min="10504" max="10506" width="9.625" style="8" customWidth="1"/>
    <col min="10507" max="10752" width="9" style="8"/>
    <col min="10753" max="10753" width="23.625" style="8" customWidth="1"/>
    <col min="10754" max="10758" width="12.625" style="8" customWidth="1"/>
    <col min="10759" max="10759" width="14.125" style="8" customWidth="1"/>
    <col min="10760" max="10762" width="9.625" style="8" customWidth="1"/>
    <col min="10763" max="11008" width="9" style="8"/>
    <col min="11009" max="11009" width="23.625" style="8" customWidth="1"/>
    <col min="11010" max="11014" width="12.625" style="8" customWidth="1"/>
    <col min="11015" max="11015" width="14.125" style="8" customWidth="1"/>
    <col min="11016" max="11018" width="9.625" style="8" customWidth="1"/>
    <col min="11019" max="11264" width="9" style="8"/>
    <col min="11265" max="11265" width="23.625" style="8" customWidth="1"/>
    <col min="11266" max="11270" width="12.625" style="8" customWidth="1"/>
    <col min="11271" max="11271" width="14.125" style="8" customWidth="1"/>
    <col min="11272" max="11274" width="9.625" style="8" customWidth="1"/>
    <col min="11275" max="11520" width="9" style="8"/>
    <col min="11521" max="11521" width="23.625" style="8" customWidth="1"/>
    <col min="11522" max="11526" width="12.625" style="8" customWidth="1"/>
    <col min="11527" max="11527" width="14.125" style="8" customWidth="1"/>
    <col min="11528" max="11530" width="9.625" style="8" customWidth="1"/>
    <col min="11531" max="11776" width="9" style="8"/>
    <col min="11777" max="11777" width="23.625" style="8" customWidth="1"/>
    <col min="11778" max="11782" width="12.625" style="8" customWidth="1"/>
    <col min="11783" max="11783" width="14.125" style="8" customWidth="1"/>
    <col min="11784" max="11786" width="9.625" style="8" customWidth="1"/>
    <col min="11787" max="12032" width="9" style="8"/>
    <col min="12033" max="12033" width="23.625" style="8" customWidth="1"/>
    <col min="12034" max="12038" width="12.625" style="8" customWidth="1"/>
    <col min="12039" max="12039" width="14.125" style="8" customWidth="1"/>
    <col min="12040" max="12042" width="9.625" style="8" customWidth="1"/>
    <col min="12043" max="12288" width="9" style="8"/>
    <col min="12289" max="12289" width="23.625" style="8" customWidth="1"/>
    <col min="12290" max="12294" width="12.625" style="8" customWidth="1"/>
    <col min="12295" max="12295" width="14.125" style="8" customWidth="1"/>
    <col min="12296" max="12298" width="9.625" style="8" customWidth="1"/>
    <col min="12299" max="12544" width="9" style="8"/>
    <col min="12545" max="12545" width="23.625" style="8" customWidth="1"/>
    <col min="12546" max="12550" width="12.625" style="8" customWidth="1"/>
    <col min="12551" max="12551" width="14.125" style="8" customWidth="1"/>
    <col min="12552" max="12554" width="9.625" style="8" customWidth="1"/>
    <col min="12555" max="12800" width="9" style="8"/>
    <col min="12801" max="12801" width="23.625" style="8" customWidth="1"/>
    <col min="12802" max="12806" width="12.625" style="8" customWidth="1"/>
    <col min="12807" max="12807" width="14.125" style="8" customWidth="1"/>
    <col min="12808" max="12810" width="9.625" style="8" customWidth="1"/>
    <col min="12811" max="13056" width="9" style="8"/>
    <col min="13057" max="13057" width="23.625" style="8" customWidth="1"/>
    <col min="13058" max="13062" width="12.625" style="8" customWidth="1"/>
    <col min="13063" max="13063" width="14.125" style="8" customWidth="1"/>
    <col min="13064" max="13066" width="9.625" style="8" customWidth="1"/>
    <col min="13067" max="13312" width="9" style="8"/>
    <col min="13313" max="13313" width="23.625" style="8" customWidth="1"/>
    <col min="13314" max="13318" width="12.625" style="8" customWidth="1"/>
    <col min="13319" max="13319" width="14.125" style="8" customWidth="1"/>
    <col min="13320" max="13322" width="9.625" style="8" customWidth="1"/>
    <col min="13323" max="13568" width="9" style="8"/>
    <col min="13569" max="13569" width="23.625" style="8" customWidth="1"/>
    <col min="13570" max="13574" width="12.625" style="8" customWidth="1"/>
    <col min="13575" max="13575" width="14.125" style="8" customWidth="1"/>
    <col min="13576" max="13578" width="9.625" style="8" customWidth="1"/>
    <col min="13579" max="13824" width="9" style="8"/>
    <col min="13825" max="13825" width="23.625" style="8" customWidth="1"/>
    <col min="13826" max="13830" width="12.625" style="8" customWidth="1"/>
    <col min="13831" max="13831" width="14.125" style="8" customWidth="1"/>
    <col min="13832" max="13834" width="9.625" style="8" customWidth="1"/>
    <col min="13835" max="14080" width="9" style="8"/>
    <col min="14081" max="14081" width="23.625" style="8" customWidth="1"/>
    <col min="14082" max="14086" width="12.625" style="8" customWidth="1"/>
    <col min="14087" max="14087" width="14.125" style="8" customWidth="1"/>
    <col min="14088" max="14090" width="9.625" style="8" customWidth="1"/>
    <col min="14091" max="14336" width="9" style="8"/>
    <col min="14337" max="14337" width="23.625" style="8" customWidth="1"/>
    <col min="14338" max="14342" width="12.625" style="8" customWidth="1"/>
    <col min="14343" max="14343" width="14.125" style="8" customWidth="1"/>
    <col min="14344" max="14346" width="9.625" style="8" customWidth="1"/>
    <col min="14347" max="14592" width="9" style="8"/>
    <col min="14593" max="14593" width="23.625" style="8" customWidth="1"/>
    <col min="14594" max="14598" width="12.625" style="8" customWidth="1"/>
    <col min="14599" max="14599" width="14.125" style="8" customWidth="1"/>
    <col min="14600" max="14602" width="9.625" style="8" customWidth="1"/>
    <col min="14603" max="14848" width="9" style="8"/>
    <col min="14849" max="14849" width="23.625" style="8" customWidth="1"/>
    <col min="14850" max="14854" width="12.625" style="8" customWidth="1"/>
    <col min="14855" max="14855" width="14.125" style="8" customWidth="1"/>
    <col min="14856" max="14858" width="9.625" style="8" customWidth="1"/>
    <col min="14859" max="15104" width="9" style="8"/>
    <col min="15105" max="15105" width="23.625" style="8" customWidth="1"/>
    <col min="15106" max="15110" width="12.625" style="8" customWidth="1"/>
    <col min="15111" max="15111" width="14.125" style="8" customWidth="1"/>
    <col min="15112" max="15114" width="9.625" style="8" customWidth="1"/>
    <col min="15115" max="15360" width="9" style="8"/>
    <col min="15361" max="15361" width="23.625" style="8" customWidth="1"/>
    <col min="15362" max="15366" width="12.625" style="8" customWidth="1"/>
    <col min="15367" max="15367" width="14.125" style="8" customWidth="1"/>
    <col min="15368" max="15370" width="9.625" style="8" customWidth="1"/>
    <col min="15371" max="15616" width="9" style="8"/>
    <col min="15617" max="15617" width="23.625" style="8" customWidth="1"/>
    <col min="15618" max="15622" width="12.625" style="8" customWidth="1"/>
    <col min="15623" max="15623" width="14.125" style="8" customWidth="1"/>
    <col min="15624" max="15626" width="9.625" style="8" customWidth="1"/>
    <col min="15627" max="15872" width="9" style="8"/>
    <col min="15873" max="15873" width="23.625" style="8" customWidth="1"/>
    <col min="15874" max="15878" width="12.625" style="8" customWidth="1"/>
    <col min="15879" max="15879" width="14.125" style="8" customWidth="1"/>
    <col min="15880" max="15882" width="9.625" style="8" customWidth="1"/>
    <col min="15883" max="16128" width="9" style="8"/>
    <col min="16129" max="16129" width="23.625" style="8" customWidth="1"/>
    <col min="16130" max="16134" width="12.625" style="8" customWidth="1"/>
    <col min="16135" max="16135" width="14.125" style="8" customWidth="1"/>
    <col min="16136" max="16138" width="9.625" style="8" customWidth="1"/>
    <col min="16139" max="16384" width="9" style="8"/>
  </cols>
  <sheetData>
    <row r="1" spans="1:6" s="2" customFormat="1" ht="18" customHeight="1" x14ac:dyDescent="0.15">
      <c r="A1" s="86" t="s">
        <v>239</v>
      </c>
      <c r="B1" s="87"/>
    </row>
    <row r="2" spans="1:6" s="2" customFormat="1" ht="8.25" customHeight="1" x14ac:dyDescent="0.15">
      <c r="A2" s="87"/>
      <c r="B2" s="87"/>
    </row>
    <row r="3" spans="1:6" ht="18" customHeight="1" thickBot="1" x14ac:dyDescent="0.2">
      <c r="A3" s="6" t="s">
        <v>1</v>
      </c>
      <c r="F3" s="9" t="s">
        <v>2</v>
      </c>
    </row>
    <row r="4" spans="1:6" s="17" customFormat="1" ht="18" customHeight="1" x14ac:dyDescent="0.15">
      <c r="A4" s="88"/>
      <c r="B4" s="89" t="s">
        <v>6</v>
      </c>
      <c r="C4" s="89" t="s">
        <v>7</v>
      </c>
      <c r="D4" s="89" t="s">
        <v>8</v>
      </c>
      <c r="E4" s="89" t="s">
        <v>9</v>
      </c>
      <c r="F4" s="90" t="s">
        <v>10</v>
      </c>
    </row>
    <row r="5" spans="1:6" s="17" customFormat="1" ht="18" customHeight="1" x14ac:dyDescent="0.15">
      <c r="A5" s="91" t="s">
        <v>128</v>
      </c>
      <c r="B5" s="49">
        <v>10318568</v>
      </c>
      <c r="C5" s="49">
        <v>13615748</v>
      </c>
      <c r="D5" s="49">
        <v>9158173</v>
      </c>
      <c r="E5" s="49">
        <v>8318489</v>
      </c>
      <c r="F5" s="49">
        <v>11082278</v>
      </c>
    </row>
    <row r="6" spans="1:6" s="17" customFormat="1" ht="18" customHeight="1" x14ac:dyDescent="0.15">
      <c r="A6" s="92" t="s">
        <v>129</v>
      </c>
      <c r="B6" s="51">
        <v>17407655</v>
      </c>
      <c r="C6" s="51">
        <v>17640011</v>
      </c>
      <c r="D6" s="51">
        <v>17993020</v>
      </c>
      <c r="E6" s="51">
        <v>18677714</v>
      </c>
      <c r="F6" s="51">
        <v>19602396</v>
      </c>
    </row>
    <row r="7" spans="1:6" s="17" customFormat="1" ht="18" customHeight="1" x14ac:dyDescent="0.15">
      <c r="A7" s="92" t="s">
        <v>130</v>
      </c>
      <c r="B7" s="51">
        <v>5365</v>
      </c>
      <c r="C7" s="51">
        <v>0</v>
      </c>
      <c r="D7" s="51">
        <v>0</v>
      </c>
      <c r="E7" s="51">
        <v>0</v>
      </c>
      <c r="F7" s="51">
        <v>0</v>
      </c>
    </row>
    <row r="8" spans="1:6" s="17" customFormat="1" ht="18" customHeight="1" x14ac:dyDescent="0.15">
      <c r="A8" s="92" t="s">
        <v>131</v>
      </c>
      <c r="B8" s="51">
        <v>13040932</v>
      </c>
      <c r="C8" s="51">
        <v>13629991</v>
      </c>
      <c r="D8" s="51">
        <v>14607751</v>
      </c>
      <c r="E8" s="51">
        <v>15364113</v>
      </c>
      <c r="F8" s="51">
        <v>16018985</v>
      </c>
    </row>
    <row r="9" spans="1:6" s="17" customFormat="1" ht="18" customHeight="1" x14ac:dyDescent="0.15">
      <c r="A9" s="92" t="s">
        <v>132</v>
      </c>
      <c r="B9" s="51">
        <v>2675814</v>
      </c>
      <c r="C9" s="51">
        <v>2786918</v>
      </c>
      <c r="D9" s="51">
        <v>2959538</v>
      </c>
      <c r="E9" s="51">
        <v>3061716</v>
      </c>
      <c r="F9" s="51">
        <v>3319790</v>
      </c>
    </row>
    <row r="10" spans="1:6" s="17" customFormat="1" ht="18" customHeight="1" x14ac:dyDescent="0.15">
      <c r="A10" s="92" t="s">
        <v>133</v>
      </c>
      <c r="B10" s="51">
        <f>214372-1</f>
        <v>214371</v>
      </c>
      <c r="C10" s="51">
        <f>471317+1</f>
        <v>471318</v>
      </c>
      <c r="D10" s="51">
        <v>486319</v>
      </c>
      <c r="E10" s="51">
        <v>412207</v>
      </c>
      <c r="F10" s="51">
        <v>494022</v>
      </c>
    </row>
    <row r="11" spans="1:6" s="17" customFormat="1" ht="18" customHeight="1" x14ac:dyDescent="0.15">
      <c r="A11" s="93" t="s">
        <v>134</v>
      </c>
      <c r="B11" s="51">
        <v>259735</v>
      </c>
      <c r="C11" s="51">
        <v>273805</v>
      </c>
      <c r="D11" s="51">
        <f>262278-1</f>
        <v>262277</v>
      </c>
      <c r="E11" s="51">
        <v>264617</v>
      </c>
      <c r="F11" s="51">
        <v>249129</v>
      </c>
    </row>
    <row r="12" spans="1:6" s="17" customFormat="1" ht="18" customHeight="1" x14ac:dyDescent="0.15">
      <c r="A12" s="92" t="s">
        <v>135</v>
      </c>
      <c r="B12" s="51">
        <v>70169</v>
      </c>
      <c r="C12" s="51">
        <v>68263</v>
      </c>
      <c r="D12" s="51">
        <v>66763</v>
      </c>
      <c r="E12" s="51">
        <v>67288</v>
      </c>
      <c r="F12" s="51">
        <v>67251</v>
      </c>
    </row>
    <row r="13" spans="1:6" s="17" customFormat="1" ht="18" customHeight="1" x14ac:dyDescent="0.15">
      <c r="A13" s="94" t="s">
        <v>136</v>
      </c>
      <c r="B13" s="51">
        <v>145507</v>
      </c>
      <c r="C13" s="51">
        <v>113909</v>
      </c>
      <c r="D13" s="51">
        <v>75158</v>
      </c>
      <c r="E13" s="51">
        <v>43406</v>
      </c>
      <c r="F13" s="51">
        <v>30455</v>
      </c>
    </row>
    <row r="14" spans="1:6" s="17" customFormat="1" ht="18" customHeight="1" thickBot="1" x14ac:dyDescent="0.2">
      <c r="A14" s="95" t="s">
        <v>137</v>
      </c>
      <c r="B14" s="96">
        <v>133756</v>
      </c>
      <c r="C14" s="96">
        <v>133394</v>
      </c>
      <c r="D14" s="96">
        <v>142511</v>
      </c>
      <c r="E14" s="96">
        <v>149131</v>
      </c>
      <c r="F14" s="96">
        <v>95201</v>
      </c>
    </row>
    <row r="15" spans="1:6" ht="18" customHeight="1" x14ac:dyDescent="0.15">
      <c r="A15" s="4"/>
    </row>
    <row r="16" spans="1:6" ht="18" customHeight="1" x14ac:dyDescent="0.15">
      <c r="A16" s="6"/>
    </row>
    <row r="17" spans="1:6" ht="18" customHeight="1" thickBot="1" x14ac:dyDescent="0.2">
      <c r="A17" s="6" t="s">
        <v>138</v>
      </c>
      <c r="F17" s="9" t="s">
        <v>139</v>
      </c>
    </row>
    <row r="18" spans="1:6" ht="18" customHeight="1" x14ac:dyDescent="0.15">
      <c r="A18" s="88"/>
      <c r="B18" s="89" t="s">
        <v>6</v>
      </c>
      <c r="C18" s="89" t="s">
        <v>7</v>
      </c>
      <c r="D18" s="89" t="s">
        <v>8</v>
      </c>
      <c r="E18" s="89" t="s">
        <v>9</v>
      </c>
      <c r="F18" s="90" t="s">
        <v>10</v>
      </c>
    </row>
    <row r="19" spans="1:6" ht="18" customHeight="1" x14ac:dyDescent="0.15">
      <c r="A19" s="91" t="s">
        <v>128</v>
      </c>
      <c r="B19" s="49">
        <f>10168260-1</f>
        <v>10168259</v>
      </c>
      <c r="C19" s="49">
        <v>13495753</v>
      </c>
      <c r="D19" s="49">
        <v>9079463</v>
      </c>
      <c r="E19" s="49">
        <v>8332369</v>
      </c>
      <c r="F19" s="49">
        <v>10881517</v>
      </c>
    </row>
    <row r="20" spans="1:6" ht="18" customHeight="1" x14ac:dyDescent="0.15">
      <c r="A20" s="92" t="s">
        <v>129</v>
      </c>
      <c r="B20" s="51">
        <f>16780324-1</f>
        <v>16780323</v>
      </c>
      <c r="C20" s="51">
        <v>16918786</v>
      </c>
      <c r="D20" s="51">
        <v>17091086</v>
      </c>
      <c r="E20" s="51">
        <v>17987179</v>
      </c>
      <c r="F20" s="51">
        <v>19202189</v>
      </c>
    </row>
    <row r="21" spans="1:6" ht="18" customHeight="1" x14ac:dyDescent="0.15">
      <c r="A21" s="92" t="s">
        <v>130</v>
      </c>
      <c r="B21" s="51">
        <v>5365</v>
      </c>
      <c r="C21" s="51">
        <v>0</v>
      </c>
      <c r="D21" s="51">
        <v>0</v>
      </c>
      <c r="E21" s="51">
        <v>0</v>
      </c>
      <c r="F21" s="51">
        <v>0</v>
      </c>
    </row>
    <row r="22" spans="1:6" ht="18" customHeight="1" x14ac:dyDescent="0.15">
      <c r="A22" s="92" t="s">
        <v>131</v>
      </c>
      <c r="B22" s="51">
        <v>12929877</v>
      </c>
      <c r="C22" s="51">
        <v>13342252</v>
      </c>
      <c r="D22" s="51">
        <v>14475263</v>
      </c>
      <c r="E22" s="51">
        <v>15125817</v>
      </c>
      <c r="F22" s="51">
        <v>15840049</v>
      </c>
    </row>
    <row r="23" spans="1:6" ht="18" customHeight="1" x14ac:dyDescent="0.15">
      <c r="A23" s="92" t="s">
        <v>132</v>
      </c>
      <c r="B23" s="51">
        <v>2663250</v>
      </c>
      <c r="C23" s="51">
        <v>2772888</v>
      </c>
      <c r="D23" s="51">
        <v>2938523</v>
      </c>
      <c r="E23" s="51">
        <v>3026140</v>
      </c>
      <c r="F23" s="51">
        <v>3284305</v>
      </c>
    </row>
    <row r="24" spans="1:6" ht="18" customHeight="1" x14ac:dyDescent="0.15">
      <c r="A24" s="92" t="s">
        <v>133</v>
      </c>
      <c r="B24" s="51">
        <v>212095</v>
      </c>
      <c r="C24" s="51">
        <f>466160+1</f>
        <v>466161</v>
      </c>
      <c r="D24" s="51">
        <v>482421</v>
      </c>
      <c r="E24" s="51">
        <v>396194</v>
      </c>
      <c r="F24" s="51">
        <v>473888</v>
      </c>
    </row>
    <row r="25" spans="1:6" ht="18" customHeight="1" x14ac:dyDescent="0.15">
      <c r="A25" s="93" t="s">
        <v>134</v>
      </c>
      <c r="B25" s="51">
        <v>257659</v>
      </c>
      <c r="C25" s="51">
        <v>272313</v>
      </c>
      <c r="D25" s="51">
        <v>260526</v>
      </c>
      <c r="E25" s="51">
        <v>262090</v>
      </c>
      <c r="F25" s="51">
        <v>247848</v>
      </c>
    </row>
    <row r="26" spans="1:6" ht="18" customHeight="1" x14ac:dyDescent="0.15">
      <c r="A26" s="92" t="s">
        <v>135</v>
      </c>
      <c r="B26" s="51">
        <v>70039</v>
      </c>
      <c r="C26" s="51">
        <v>68245</v>
      </c>
      <c r="D26" s="51">
        <v>66738</v>
      </c>
      <c r="E26" s="51">
        <v>67242</v>
      </c>
      <c r="F26" s="51">
        <v>67072</v>
      </c>
    </row>
    <row r="27" spans="1:6" ht="18" customHeight="1" x14ac:dyDescent="0.15">
      <c r="A27" s="94" t="s">
        <v>136</v>
      </c>
      <c r="B27" s="51">
        <v>140848</v>
      </c>
      <c r="C27" s="51">
        <v>108787</v>
      </c>
      <c r="D27" s="51">
        <v>72314</v>
      </c>
      <c r="E27" s="51">
        <v>40068</v>
      </c>
      <c r="F27" s="51">
        <v>28178</v>
      </c>
    </row>
    <row r="28" spans="1:6" ht="18" customHeight="1" thickBot="1" x14ac:dyDescent="0.2">
      <c r="A28" s="95" t="s">
        <v>137</v>
      </c>
      <c r="B28" s="96">
        <v>132395</v>
      </c>
      <c r="C28" s="96">
        <v>132433</v>
      </c>
      <c r="D28" s="96">
        <v>141631</v>
      </c>
      <c r="E28" s="96">
        <v>148103</v>
      </c>
      <c r="F28" s="96">
        <v>94074</v>
      </c>
    </row>
    <row r="29" spans="1:6" ht="18" customHeight="1" x14ac:dyDescent="0.15">
      <c r="A29" s="4"/>
      <c r="F29" s="9" t="s">
        <v>43</v>
      </c>
    </row>
  </sheetData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Normal="100" workbookViewId="0"/>
  </sheetViews>
  <sheetFormatPr defaultRowHeight="18" customHeight="1" x14ac:dyDescent="0.15"/>
  <cols>
    <col min="1" max="2" width="1.625" style="8" customWidth="1"/>
    <col min="3" max="3" width="20.625" style="8" customWidth="1"/>
    <col min="4" max="8" width="15" style="8" bestFit="1" customWidth="1"/>
    <col min="9" max="256" width="9" style="8"/>
    <col min="257" max="258" width="1.625" style="8" customWidth="1"/>
    <col min="259" max="259" width="20.625" style="8" customWidth="1"/>
    <col min="260" max="264" width="12.625" style="8" customWidth="1"/>
    <col min="265" max="512" width="9" style="8"/>
    <col min="513" max="514" width="1.625" style="8" customWidth="1"/>
    <col min="515" max="515" width="20.625" style="8" customWidth="1"/>
    <col min="516" max="520" width="12.625" style="8" customWidth="1"/>
    <col min="521" max="768" width="9" style="8"/>
    <col min="769" max="770" width="1.625" style="8" customWidth="1"/>
    <col min="771" max="771" width="20.625" style="8" customWidth="1"/>
    <col min="772" max="776" width="12.625" style="8" customWidth="1"/>
    <col min="777" max="1024" width="9" style="8"/>
    <col min="1025" max="1026" width="1.625" style="8" customWidth="1"/>
    <col min="1027" max="1027" width="20.625" style="8" customWidth="1"/>
    <col min="1028" max="1032" width="12.625" style="8" customWidth="1"/>
    <col min="1033" max="1280" width="9" style="8"/>
    <col min="1281" max="1282" width="1.625" style="8" customWidth="1"/>
    <col min="1283" max="1283" width="20.625" style="8" customWidth="1"/>
    <col min="1284" max="1288" width="12.625" style="8" customWidth="1"/>
    <col min="1289" max="1536" width="9" style="8"/>
    <col min="1537" max="1538" width="1.625" style="8" customWidth="1"/>
    <col min="1539" max="1539" width="20.625" style="8" customWidth="1"/>
    <col min="1540" max="1544" width="12.625" style="8" customWidth="1"/>
    <col min="1545" max="1792" width="9" style="8"/>
    <col min="1793" max="1794" width="1.625" style="8" customWidth="1"/>
    <col min="1795" max="1795" width="20.625" style="8" customWidth="1"/>
    <col min="1796" max="1800" width="12.625" style="8" customWidth="1"/>
    <col min="1801" max="2048" width="9" style="8"/>
    <col min="2049" max="2050" width="1.625" style="8" customWidth="1"/>
    <col min="2051" max="2051" width="20.625" style="8" customWidth="1"/>
    <col min="2052" max="2056" width="12.625" style="8" customWidth="1"/>
    <col min="2057" max="2304" width="9" style="8"/>
    <col min="2305" max="2306" width="1.625" style="8" customWidth="1"/>
    <col min="2307" max="2307" width="20.625" style="8" customWidth="1"/>
    <col min="2308" max="2312" width="12.625" style="8" customWidth="1"/>
    <col min="2313" max="2560" width="9" style="8"/>
    <col min="2561" max="2562" width="1.625" style="8" customWidth="1"/>
    <col min="2563" max="2563" width="20.625" style="8" customWidth="1"/>
    <col min="2564" max="2568" width="12.625" style="8" customWidth="1"/>
    <col min="2569" max="2816" width="9" style="8"/>
    <col min="2817" max="2818" width="1.625" style="8" customWidth="1"/>
    <col min="2819" max="2819" width="20.625" style="8" customWidth="1"/>
    <col min="2820" max="2824" width="12.625" style="8" customWidth="1"/>
    <col min="2825" max="3072" width="9" style="8"/>
    <col min="3073" max="3074" width="1.625" style="8" customWidth="1"/>
    <col min="3075" max="3075" width="20.625" style="8" customWidth="1"/>
    <col min="3076" max="3080" width="12.625" style="8" customWidth="1"/>
    <col min="3081" max="3328" width="9" style="8"/>
    <col min="3329" max="3330" width="1.625" style="8" customWidth="1"/>
    <col min="3331" max="3331" width="20.625" style="8" customWidth="1"/>
    <col min="3332" max="3336" width="12.625" style="8" customWidth="1"/>
    <col min="3337" max="3584" width="9" style="8"/>
    <col min="3585" max="3586" width="1.625" style="8" customWidth="1"/>
    <col min="3587" max="3587" width="20.625" style="8" customWidth="1"/>
    <col min="3588" max="3592" width="12.625" style="8" customWidth="1"/>
    <col min="3593" max="3840" width="9" style="8"/>
    <col min="3841" max="3842" width="1.625" style="8" customWidth="1"/>
    <col min="3843" max="3843" width="20.625" style="8" customWidth="1"/>
    <col min="3844" max="3848" width="12.625" style="8" customWidth="1"/>
    <col min="3849" max="4096" width="9" style="8"/>
    <col min="4097" max="4098" width="1.625" style="8" customWidth="1"/>
    <col min="4099" max="4099" width="20.625" style="8" customWidth="1"/>
    <col min="4100" max="4104" width="12.625" style="8" customWidth="1"/>
    <col min="4105" max="4352" width="9" style="8"/>
    <col min="4353" max="4354" width="1.625" style="8" customWidth="1"/>
    <col min="4355" max="4355" width="20.625" style="8" customWidth="1"/>
    <col min="4356" max="4360" width="12.625" style="8" customWidth="1"/>
    <col min="4361" max="4608" width="9" style="8"/>
    <col min="4609" max="4610" width="1.625" style="8" customWidth="1"/>
    <col min="4611" max="4611" width="20.625" style="8" customWidth="1"/>
    <col min="4612" max="4616" width="12.625" style="8" customWidth="1"/>
    <col min="4617" max="4864" width="9" style="8"/>
    <col min="4865" max="4866" width="1.625" style="8" customWidth="1"/>
    <col min="4867" max="4867" width="20.625" style="8" customWidth="1"/>
    <col min="4868" max="4872" width="12.625" style="8" customWidth="1"/>
    <col min="4873" max="5120" width="9" style="8"/>
    <col min="5121" max="5122" width="1.625" style="8" customWidth="1"/>
    <col min="5123" max="5123" width="20.625" style="8" customWidth="1"/>
    <col min="5124" max="5128" width="12.625" style="8" customWidth="1"/>
    <col min="5129" max="5376" width="9" style="8"/>
    <col min="5377" max="5378" width="1.625" style="8" customWidth="1"/>
    <col min="5379" max="5379" width="20.625" style="8" customWidth="1"/>
    <col min="5380" max="5384" width="12.625" style="8" customWidth="1"/>
    <col min="5385" max="5632" width="9" style="8"/>
    <col min="5633" max="5634" width="1.625" style="8" customWidth="1"/>
    <col min="5635" max="5635" width="20.625" style="8" customWidth="1"/>
    <col min="5636" max="5640" width="12.625" style="8" customWidth="1"/>
    <col min="5641" max="5888" width="9" style="8"/>
    <col min="5889" max="5890" width="1.625" style="8" customWidth="1"/>
    <col min="5891" max="5891" width="20.625" style="8" customWidth="1"/>
    <col min="5892" max="5896" width="12.625" style="8" customWidth="1"/>
    <col min="5897" max="6144" width="9" style="8"/>
    <col min="6145" max="6146" width="1.625" style="8" customWidth="1"/>
    <col min="6147" max="6147" width="20.625" style="8" customWidth="1"/>
    <col min="6148" max="6152" width="12.625" style="8" customWidth="1"/>
    <col min="6153" max="6400" width="9" style="8"/>
    <col min="6401" max="6402" width="1.625" style="8" customWidth="1"/>
    <col min="6403" max="6403" width="20.625" style="8" customWidth="1"/>
    <col min="6404" max="6408" width="12.625" style="8" customWidth="1"/>
    <col min="6409" max="6656" width="9" style="8"/>
    <col min="6657" max="6658" width="1.625" style="8" customWidth="1"/>
    <col min="6659" max="6659" width="20.625" style="8" customWidth="1"/>
    <col min="6660" max="6664" width="12.625" style="8" customWidth="1"/>
    <col min="6665" max="6912" width="9" style="8"/>
    <col min="6913" max="6914" width="1.625" style="8" customWidth="1"/>
    <col min="6915" max="6915" width="20.625" style="8" customWidth="1"/>
    <col min="6916" max="6920" width="12.625" style="8" customWidth="1"/>
    <col min="6921" max="7168" width="9" style="8"/>
    <col min="7169" max="7170" width="1.625" style="8" customWidth="1"/>
    <col min="7171" max="7171" width="20.625" style="8" customWidth="1"/>
    <col min="7172" max="7176" width="12.625" style="8" customWidth="1"/>
    <col min="7177" max="7424" width="9" style="8"/>
    <col min="7425" max="7426" width="1.625" style="8" customWidth="1"/>
    <col min="7427" max="7427" width="20.625" style="8" customWidth="1"/>
    <col min="7428" max="7432" width="12.625" style="8" customWidth="1"/>
    <col min="7433" max="7680" width="9" style="8"/>
    <col min="7681" max="7682" width="1.625" style="8" customWidth="1"/>
    <col min="7683" max="7683" width="20.625" style="8" customWidth="1"/>
    <col min="7684" max="7688" width="12.625" style="8" customWidth="1"/>
    <col min="7689" max="7936" width="9" style="8"/>
    <col min="7937" max="7938" width="1.625" style="8" customWidth="1"/>
    <col min="7939" max="7939" width="20.625" style="8" customWidth="1"/>
    <col min="7940" max="7944" width="12.625" style="8" customWidth="1"/>
    <col min="7945" max="8192" width="9" style="8"/>
    <col min="8193" max="8194" width="1.625" style="8" customWidth="1"/>
    <col min="8195" max="8195" width="20.625" style="8" customWidth="1"/>
    <col min="8196" max="8200" width="12.625" style="8" customWidth="1"/>
    <col min="8201" max="8448" width="9" style="8"/>
    <col min="8449" max="8450" width="1.625" style="8" customWidth="1"/>
    <col min="8451" max="8451" width="20.625" style="8" customWidth="1"/>
    <col min="8452" max="8456" width="12.625" style="8" customWidth="1"/>
    <col min="8457" max="8704" width="9" style="8"/>
    <col min="8705" max="8706" width="1.625" style="8" customWidth="1"/>
    <col min="8707" max="8707" width="20.625" style="8" customWidth="1"/>
    <col min="8708" max="8712" width="12.625" style="8" customWidth="1"/>
    <col min="8713" max="8960" width="9" style="8"/>
    <col min="8961" max="8962" width="1.625" style="8" customWidth="1"/>
    <col min="8963" max="8963" width="20.625" style="8" customWidth="1"/>
    <col min="8964" max="8968" width="12.625" style="8" customWidth="1"/>
    <col min="8969" max="9216" width="9" style="8"/>
    <col min="9217" max="9218" width="1.625" style="8" customWidth="1"/>
    <col min="9219" max="9219" width="20.625" style="8" customWidth="1"/>
    <col min="9220" max="9224" width="12.625" style="8" customWidth="1"/>
    <col min="9225" max="9472" width="9" style="8"/>
    <col min="9473" max="9474" width="1.625" style="8" customWidth="1"/>
    <col min="9475" max="9475" width="20.625" style="8" customWidth="1"/>
    <col min="9476" max="9480" width="12.625" style="8" customWidth="1"/>
    <col min="9481" max="9728" width="9" style="8"/>
    <col min="9729" max="9730" width="1.625" style="8" customWidth="1"/>
    <col min="9731" max="9731" width="20.625" style="8" customWidth="1"/>
    <col min="9732" max="9736" width="12.625" style="8" customWidth="1"/>
    <col min="9737" max="9984" width="9" style="8"/>
    <col min="9985" max="9986" width="1.625" style="8" customWidth="1"/>
    <col min="9987" max="9987" width="20.625" style="8" customWidth="1"/>
    <col min="9988" max="9992" width="12.625" style="8" customWidth="1"/>
    <col min="9993" max="10240" width="9" style="8"/>
    <col min="10241" max="10242" width="1.625" style="8" customWidth="1"/>
    <col min="10243" max="10243" width="20.625" style="8" customWidth="1"/>
    <col min="10244" max="10248" width="12.625" style="8" customWidth="1"/>
    <col min="10249" max="10496" width="9" style="8"/>
    <col min="10497" max="10498" width="1.625" style="8" customWidth="1"/>
    <col min="10499" max="10499" width="20.625" style="8" customWidth="1"/>
    <col min="10500" max="10504" width="12.625" style="8" customWidth="1"/>
    <col min="10505" max="10752" width="9" style="8"/>
    <col min="10753" max="10754" width="1.625" style="8" customWidth="1"/>
    <col min="10755" max="10755" width="20.625" style="8" customWidth="1"/>
    <col min="10756" max="10760" width="12.625" style="8" customWidth="1"/>
    <col min="10761" max="11008" width="9" style="8"/>
    <col min="11009" max="11010" width="1.625" style="8" customWidth="1"/>
    <col min="11011" max="11011" width="20.625" style="8" customWidth="1"/>
    <col min="11012" max="11016" width="12.625" style="8" customWidth="1"/>
    <col min="11017" max="11264" width="9" style="8"/>
    <col min="11265" max="11266" width="1.625" style="8" customWidth="1"/>
    <col min="11267" max="11267" width="20.625" style="8" customWidth="1"/>
    <col min="11268" max="11272" width="12.625" style="8" customWidth="1"/>
    <col min="11273" max="11520" width="9" style="8"/>
    <col min="11521" max="11522" width="1.625" style="8" customWidth="1"/>
    <col min="11523" max="11523" width="20.625" style="8" customWidth="1"/>
    <col min="11524" max="11528" width="12.625" style="8" customWidth="1"/>
    <col min="11529" max="11776" width="9" style="8"/>
    <col min="11777" max="11778" width="1.625" style="8" customWidth="1"/>
    <col min="11779" max="11779" width="20.625" style="8" customWidth="1"/>
    <col min="11780" max="11784" width="12.625" style="8" customWidth="1"/>
    <col min="11785" max="12032" width="9" style="8"/>
    <col min="12033" max="12034" width="1.625" style="8" customWidth="1"/>
    <col min="12035" max="12035" width="20.625" style="8" customWidth="1"/>
    <col min="12036" max="12040" width="12.625" style="8" customWidth="1"/>
    <col min="12041" max="12288" width="9" style="8"/>
    <col min="12289" max="12290" width="1.625" style="8" customWidth="1"/>
    <col min="12291" max="12291" width="20.625" style="8" customWidth="1"/>
    <col min="12292" max="12296" width="12.625" style="8" customWidth="1"/>
    <col min="12297" max="12544" width="9" style="8"/>
    <col min="12545" max="12546" width="1.625" style="8" customWidth="1"/>
    <col min="12547" max="12547" width="20.625" style="8" customWidth="1"/>
    <col min="12548" max="12552" width="12.625" style="8" customWidth="1"/>
    <col min="12553" max="12800" width="9" style="8"/>
    <col min="12801" max="12802" width="1.625" style="8" customWidth="1"/>
    <col min="12803" max="12803" width="20.625" style="8" customWidth="1"/>
    <col min="12804" max="12808" width="12.625" style="8" customWidth="1"/>
    <col min="12809" max="13056" width="9" style="8"/>
    <col min="13057" max="13058" width="1.625" style="8" customWidth="1"/>
    <col min="13059" max="13059" width="20.625" style="8" customWidth="1"/>
    <col min="13060" max="13064" width="12.625" style="8" customWidth="1"/>
    <col min="13065" max="13312" width="9" style="8"/>
    <col min="13313" max="13314" width="1.625" style="8" customWidth="1"/>
    <col min="13315" max="13315" width="20.625" style="8" customWidth="1"/>
    <col min="13316" max="13320" width="12.625" style="8" customWidth="1"/>
    <col min="13321" max="13568" width="9" style="8"/>
    <col min="13569" max="13570" width="1.625" style="8" customWidth="1"/>
    <col min="13571" max="13571" width="20.625" style="8" customWidth="1"/>
    <col min="13572" max="13576" width="12.625" style="8" customWidth="1"/>
    <col min="13577" max="13824" width="9" style="8"/>
    <col min="13825" max="13826" width="1.625" style="8" customWidth="1"/>
    <col min="13827" max="13827" width="20.625" style="8" customWidth="1"/>
    <col min="13828" max="13832" width="12.625" style="8" customWidth="1"/>
    <col min="13833" max="14080" width="9" style="8"/>
    <col min="14081" max="14082" width="1.625" style="8" customWidth="1"/>
    <col min="14083" max="14083" width="20.625" style="8" customWidth="1"/>
    <col min="14084" max="14088" width="12.625" style="8" customWidth="1"/>
    <col min="14089" max="14336" width="9" style="8"/>
    <col min="14337" max="14338" width="1.625" style="8" customWidth="1"/>
    <col min="14339" max="14339" width="20.625" style="8" customWidth="1"/>
    <col min="14340" max="14344" width="12.625" style="8" customWidth="1"/>
    <col min="14345" max="14592" width="9" style="8"/>
    <col min="14593" max="14594" width="1.625" style="8" customWidth="1"/>
    <col min="14595" max="14595" width="20.625" style="8" customWidth="1"/>
    <col min="14596" max="14600" width="12.625" style="8" customWidth="1"/>
    <col min="14601" max="14848" width="9" style="8"/>
    <col min="14849" max="14850" width="1.625" style="8" customWidth="1"/>
    <col min="14851" max="14851" width="20.625" style="8" customWidth="1"/>
    <col min="14852" max="14856" width="12.625" style="8" customWidth="1"/>
    <col min="14857" max="15104" width="9" style="8"/>
    <col min="15105" max="15106" width="1.625" style="8" customWidth="1"/>
    <col min="15107" max="15107" width="20.625" style="8" customWidth="1"/>
    <col min="15108" max="15112" width="12.625" style="8" customWidth="1"/>
    <col min="15113" max="15360" width="9" style="8"/>
    <col min="15361" max="15362" width="1.625" style="8" customWidth="1"/>
    <col min="15363" max="15363" width="20.625" style="8" customWidth="1"/>
    <col min="15364" max="15368" width="12.625" style="8" customWidth="1"/>
    <col min="15369" max="15616" width="9" style="8"/>
    <col min="15617" max="15618" width="1.625" style="8" customWidth="1"/>
    <col min="15619" max="15619" width="20.625" style="8" customWidth="1"/>
    <col min="15620" max="15624" width="12.625" style="8" customWidth="1"/>
    <col min="15625" max="15872" width="9" style="8"/>
    <col min="15873" max="15874" width="1.625" style="8" customWidth="1"/>
    <col min="15875" max="15875" width="20.625" style="8" customWidth="1"/>
    <col min="15876" max="15880" width="12.625" style="8" customWidth="1"/>
    <col min="15881" max="16128" width="9" style="8"/>
    <col min="16129" max="16130" width="1.625" style="8" customWidth="1"/>
    <col min="16131" max="16131" width="20.625" style="8" customWidth="1"/>
    <col min="16132" max="16136" width="12.625" style="8" customWidth="1"/>
    <col min="16137" max="16384" width="9" style="8"/>
  </cols>
  <sheetData>
    <row r="1" spans="1:8" s="2" customFormat="1" ht="18" customHeight="1" x14ac:dyDescent="0.15">
      <c r="A1" s="1" t="s">
        <v>140</v>
      </c>
    </row>
    <row r="2" spans="1:8" s="2" customFormat="1" ht="7.5" customHeight="1" x14ac:dyDescent="0.15"/>
    <row r="3" spans="1:8" s="2" customFormat="1" ht="18" customHeight="1" thickBot="1" x14ac:dyDescent="0.2">
      <c r="H3" s="97" t="s">
        <v>2</v>
      </c>
    </row>
    <row r="4" spans="1:8" s="99" customFormat="1" ht="18" customHeight="1" x14ac:dyDescent="0.15">
      <c r="A4" s="286"/>
      <c r="B4" s="286"/>
      <c r="C4" s="287"/>
      <c r="D4" s="11" t="s">
        <v>6</v>
      </c>
      <c r="E4" s="11" t="s">
        <v>7</v>
      </c>
      <c r="F4" s="11" t="s">
        <v>141</v>
      </c>
      <c r="G4" s="11" t="s">
        <v>9</v>
      </c>
      <c r="H4" s="98" t="s">
        <v>10</v>
      </c>
    </row>
    <row r="5" spans="1:8" s="100" customFormat="1" ht="21" customHeight="1" x14ac:dyDescent="0.15">
      <c r="A5" s="292" t="s">
        <v>142</v>
      </c>
      <c r="B5" s="292"/>
      <c r="C5" s="293"/>
      <c r="D5" s="19">
        <v>21443902</v>
      </c>
      <c r="E5" s="19">
        <v>21580474</v>
      </c>
      <c r="F5" s="19">
        <v>21272044</v>
      </c>
      <c r="G5" s="19">
        <v>21439106</v>
      </c>
      <c r="H5" s="19">
        <v>21666421</v>
      </c>
    </row>
    <row r="6" spans="1:8" ht="26.25" customHeight="1" x14ac:dyDescent="0.15">
      <c r="A6" s="288" t="s">
        <v>143</v>
      </c>
      <c r="B6" s="288"/>
      <c r="C6" s="289"/>
      <c r="D6" s="16">
        <v>9104582</v>
      </c>
      <c r="E6" s="16">
        <v>9056366</v>
      </c>
      <c r="F6" s="16">
        <v>9317860</v>
      </c>
      <c r="G6" s="16">
        <v>9246305</v>
      </c>
      <c r="H6" s="16">
        <v>9446253</v>
      </c>
    </row>
    <row r="7" spans="1:8" ht="26.25" customHeight="1" x14ac:dyDescent="0.15">
      <c r="A7" s="101"/>
      <c r="B7" s="101"/>
      <c r="C7" s="92" t="s">
        <v>144</v>
      </c>
      <c r="D7" s="16">
        <v>7528174</v>
      </c>
      <c r="E7" s="16">
        <v>7514958</v>
      </c>
      <c r="F7" s="16">
        <v>7918101</v>
      </c>
      <c r="G7" s="16">
        <v>7872982</v>
      </c>
      <c r="H7" s="16">
        <v>7792585</v>
      </c>
    </row>
    <row r="8" spans="1:8" ht="26.25" customHeight="1" x14ac:dyDescent="0.15">
      <c r="A8" s="101"/>
      <c r="B8" s="101"/>
      <c r="C8" s="92" t="s">
        <v>145</v>
      </c>
      <c r="D8" s="16">
        <v>1576408</v>
      </c>
      <c r="E8" s="16">
        <v>1541408</v>
      </c>
      <c r="F8" s="16">
        <v>1399759</v>
      </c>
      <c r="G8" s="16">
        <v>1373323</v>
      </c>
      <c r="H8" s="16">
        <v>1653668</v>
      </c>
    </row>
    <row r="9" spans="1:8" ht="24" customHeight="1" x14ac:dyDescent="0.15">
      <c r="A9" s="288" t="s">
        <v>146</v>
      </c>
      <c r="B9" s="288"/>
      <c r="C9" s="289"/>
      <c r="D9" s="16">
        <v>9692456</v>
      </c>
      <c r="E9" s="16">
        <v>9761739</v>
      </c>
      <c r="F9" s="16">
        <v>9259447</v>
      </c>
      <c r="G9" s="16">
        <v>9312183</v>
      </c>
      <c r="H9" s="16">
        <v>9370237</v>
      </c>
    </row>
    <row r="10" spans="1:8" ht="27.75" customHeight="1" x14ac:dyDescent="0.15">
      <c r="A10" s="101"/>
      <c r="B10" s="101"/>
      <c r="C10" s="92" t="s">
        <v>146</v>
      </c>
      <c r="D10" s="16">
        <v>9501354</v>
      </c>
      <c r="E10" s="16">
        <v>9574732</v>
      </c>
      <c r="F10" s="16">
        <v>9077521</v>
      </c>
      <c r="G10" s="16">
        <v>9138023</v>
      </c>
      <c r="H10" s="16">
        <v>9200854</v>
      </c>
    </row>
    <row r="11" spans="1:8" ht="30" customHeight="1" x14ac:dyDescent="0.15">
      <c r="A11" s="101"/>
      <c r="B11" s="101"/>
      <c r="C11" s="102" t="s">
        <v>147</v>
      </c>
      <c r="D11" s="16">
        <v>191102</v>
      </c>
      <c r="E11" s="16">
        <v>187007</v>
      </c>
      <c r="F11" s="16">
        <v>181926</v>
      </c>
      <c r="G11" s="16">
        <v>174160</v>
      </c>
      <c r="H11" s="16">
        <v>169383</v>
      </c>
    </row>
    <row r="12" spans="1:8" ht="24.75" customHeight="1" x14ac:dyDescent="0.15">
      <c r="A12" s="288" t="s">
        <v>148</v>
      </c>
      <c r="B12" s="288"/>
      <c r="C12" s="289"/>
      <c r="D12" s="16">
        <v>372442</v>
      </c>
      <c r="E12" s="16">
        <v>375239</v>
      </c>
      <c r="F12" s="16">
        <v>380422</v>
      </c>
      <c r="G12" s="16">
        <v>388313</v>
      </c>
      <c r="H12" s="16">
        <v>397541</v>
      </c>
    </row>
    <row r="13" spans="1:8" ht="24.75" customHeight="1" x14ac:dyDescent="0.15">
      <c r="A13" s="288" t="s">
        <v>149</v>
      </c>
      <c r="B13" s="288"/>
      <c r="C13" s="289"/>
      <c r="D13" s="16">
        <v>1051353</v>
      </c>
      <c r="E13" s="16">
        <v>1158651</v>
      </c>
      <c r="F13" s="16">
        <v>1140931</v>
      </c>
      <c r="G13" s="16">
        <v>1268375</v>
      </c>
      <c r="H13" s="16">
        <v>1223840</v>
      </c>
    </row>
    <row r="14" spans="1:8" ht="24.75" customHeight="1" x14ac:dyDescent="0.15">
      <c r="A14" s="288" t="s">
        <v>150</v>
      </c>
      <c r="B14" s="288"/>
      <c r="C14" s="289"/>
      <c r="D14" s="16">
        <v>240</v>
      </c>
      <c r="E14" s="16">
        <v>240</v>
      </c>
      <c r="F14" s="16">
        <v>14590</v>
      </c>
      <c r="G14" s="16">
        <v>300</v>
      </c>
      <c r="H14" s="16">
        <v>0</v>
      </c>
    </row>
    <row r="15" spans="1:8" ht="24.75" customHeight="1" thickBot="1" x14ac:dyDescent="0.2">
      <c r="A15" s="290" t="s">
        <v>151</v>
      </c>
      <c r="B15" s="290"/>
      <c r="C15" s="291"/>
      <c r="D15" s="65">
        <v>1222829</v>
      </c>
      <c r="E15" s="65">
        <v>1228239</v>
      </c>
      <c r="F15" s="65">
        <v>1158794</v>
      </c>
      <c r="G15" s="65">
        <v>1223630</v>
      </c>
      <c r="H15" s="65">
        <v>1228550</v>
      </c>
    </row>
    <row r="16" spans="1:8" s="106" customFormat="1" ht="18" customHeight="1" x14ac:dyDescent="0.15">
      <c r="A16" s="103" t="s">
        <v>152</v>
      </c>
      <c r="B16" s="104"/>
      <c r="C16" s="104"/>
      <c r="D16" s="105"/>
      <c r="H16" s="97" t="s">
        <v>153</v>
      </c>
    </row>
    <row r="17" spans="4:8" ht="18" customHeight="1" x14ac:dyDescent="0.15">
      <c r="D17" s="107"/>
      <c r="E17" s="107"/>
      <c r="F17" s="107"/>
      <c r="G17" s="107"/>
      <c r="H17" s="107"/>
    </row>
    <row r="18" spans="4:8" ht="18" customHeight="1" x14ac:dyDescent="0.15">
      <c r="D18" s="107"/>
      <c r="E18" s="107"/>
      <c r="F18" s="107"/>
      <c r="G18" s="107"/>
      <c r="H18" s="107"/>
    </row>
  </sheetData>
  <mergeCells count="8">
    <mergeCell ref="A14:C14"/>
    <mergeCell ref="A15:C15"/>
    <mergeCell ref="A4:C4"/>
    <mergeCell ref="A5:C5"/>
    <mergeCell ref="A6:C6"/>
    <mergeCell ref="A9:C9"/>
    <mergeCell ref="A12:C12"/>
    <mergeCell ref="A13:C13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/>
  </sheetViews>
  <sheetFormatPr defaultRowHeight="17.100000000000001" customHeight="1" x14ac:dyDescent="0.15"/>
  <cols>
    <col min="1" max="1" width="14.875" style="135" customWidth="1"/>
    <col min="2" max="8" width="10.125" style="135" customWidth="1"/>
    <col min="9" max="256" width="9" style="135"/>
    <col min="257" max="257" width="14.875" style="135" customWidth="1"/>
    <col min="258" max="264" width="10.125" style="135" customWidth="1"/>
    <col min="265" max="512" width="9" style="135"/>
    <col min="513" max="513" width="14.875" style="135" customWidth="1"/>
    <col min="514" max="520" width="10.125" style="135" customWidth="1"/>
    <col min="521" max="768" width="9" style="135"/>
    <col min="769" max="769" width="14.875" style="135" customWidth="1"/>
    <col min="770" max="776" width="10.125" style="135" customWidth="1"/>
    <col min="777" max="1024" width="9" style="135"/>
    <col min="1025" max="1025" width="14.875" style="135" customWidth="1"/>
    <col min="1026" max="1032" width="10.125" style="135" customWidth="1"/>
    <col min="1033" max="1280" width="9" style="135"/>
    <col min="1281" max="1281" width="14.875" style="135" customWidth="1"/>
    <col min="1282" max="1288" width="10.125" style="135" customWidth="1"/>
    <col min="1289" max="1536" width="9" style="135"/>
    <col min="1537" max="1537" width="14.875" style="135" customWidth="1"/>
    <col min="1538" max="1544" width="10.125" style="135" customWidth="1"/>
    <col min="1545" max="1792" width="9" style="135"/>
    <col min="1793" max="1793" width="14.875" style="135" customWidth="1"/>
    <col min="1794" max="1800" width="10.125" style="135" customWidth="1"/>
    <col min="1801" max="2048" width="9" style="135"/>
    <col min="2049" max="2049" width="14.875" style="135" customWidth="1"/>
    <col min="2050" max="2056" width="10.125" style="135" customWidth="1"/>
    <col min="2057" max="2304" width="9" style="135"/>
    <col min="2305" max="2305" width="14.875" style="135" customWidth="1"/>
    <col min="2306" max="2312" width="10.125" style="135" customWidth="1"/>
    <col min="2313" max="2560" width="9" style="135"/>
    <col min="2561" max="2561" width="14.875" style="135" customWidth="1"/>
    <col min="2562" max="2568" width="10.125" style="135" customWidth="1"/>
    <col min="2569" max="2816" width="9" style="135"/>
    <col min="2817" max="2817" width="14.875" style="135" customWidth="1"/>
    <col min="2818" max="2824" width="10.125" style="135" customWidth="1"/>
    <col min="2825" max="3072" width="9" style="135"/>
    <col min="3073" max="3073" width="14.875" style="135" customWidth="1"/>
    <col min="3074" max="3080" width="10.125" style="135" customWidth="1"/>
    <col min="3081" max="3328" width="9" style="135"/>
    <col min="3329" max="3329" width="14.875" style="135" customWidth="1"/>
    <col min="3330" max="3336" width="10.125" style="135" customWidth="1"/>
    <col min="3337" max="3584" width="9" style="135"/>
    <col min="3585" max="3585" width="14.875" style="135" customWidth="1"/>
    <col min="3586" max="3592" width="10.125" style="135" customWidth="1"/>
    <col min="3593" max="3840" width="9" style="135"/>
    <col min="3841" max="3841" width="14.875" style="135" customWidth="1"/>
    <col min="3842" max="3848" width="10.125" style="135" customWidth="1"/>
    <col min="3849" max="4096" width="9" style="135"/>
    <col min="4097" max="4097" width="14.875" style="135" customWidth="1"/>
    <col min="4098" max="4104" width="10.125" style="135" customWidth="1"/>
    <col min="4105" max="4352" width="9" style="135"/>
    <col min="4353" max="4353" width="14.875" style="135" customWidth="1"/>
    <col min="4354" max="4360" width="10.125" style="135" customWidth="1"/>
    <col min="4361" max="4608" width="9" style="135"/>
    <col min="4609" max="4609" width="14.875" style="135" customWidth="1"/>
    <col min="4610" max="4616" width="10.125" style="135" customWidth="1"/>
    <col min="4617" max="4864" width="9" style="135"/>
    <col min="4865" max="4865" width="14.875" style="135" customWidth="1"/>
    <col min="4866" max="4872" width="10.125" style="135" customWidth="1"/>
    <col min="4873" max="5120" width="9" style="135"/>
    <col min="5121" max="5121" width="14.875" style="135" customWidth="1"/>
    <col min="5122" max="5128" width="10.125" style="135" customWidth="1"/>
    <col min="5129" max="5376" width="9" style="135"/>
    <col min="5377" max="5377" width="14.875" style="135" customWidth="1"/>
    <col min="5378" max="5384" width="10.125" style="135" customWidth="1"/>
    <col min="5385" max="5632" width="9" style="135"/>
    <col min="5633" max="5633" width="14.875" style="135" customWidth="1"/>
    <col min="5634" max="5640" width="10.125" style="135" customWidth="1"/>
    <col min="5641" max="5888" width="9" style="135"/>
    <col min="5889" max="5889" width="14.875" style="135" customWidth="1"/>
    <col min="5890" max="5896" width="10.125" style="135" customWidth="1"/>
    <col min="5897" max="6144" width="9" style="135"/>
    <col min="6145" max="6145" width="14.875" style="135" customWidth="1"/>
    <col min="6146" max="6152" width="10.125" style="135" customWidth="1"/>
    <col min="6153" max="6400" width="9" style="135"/>
    <col min="6401" max="6401" width="14.875" style="135" customWidth="1"/>
    <col min="6402" max="6408" width="10.125" style="135" customWidth="1"/>
    <col min="6409" max="6656" width="9" style="135"/>
    <col min="6657" max="6657" width="14.875" style="135" customWidth="1"/>
    <col min="6658" max="6664" width="10.125" style="135" customWidth="1"/>
    <col min="6665" max="6912" width="9" style="135"/>
    <col min="6913" max="6913" width="14.875" style="135" customWidth="1"/>
    <col min="6914" max="6920" width="10.125" style="135" customWidth="1"/>
    <col min="6921" max="7168" width="9" style="135"/>
    <col min="7169" max="7169" width="14.875" style="135" customWidth="1"/>
    <col min="7170" max="7176" width="10.125" style="135" customWidth="1"/>
    <col min="7177" max="7424" width="9" style="135"/>
    <col min="7425" max="7425" width="14.875" style="135" customWidth="1"/>
    <col min="7426" max="7432" width="10.125" style="135" customWidth="1"/>
    <col min="7433" max="7680" width="9" style="135"/>
    <col min="7681" max="7681" width="14.875" style="135" customWidth="1"/>
    <col min="7682" max="7688" width="10.125" style="135" customWidth="1"/>
    <col min="7689" max="7936" width="9" style="135"/>
    <col min="7937" max="7937" width="14.875" style="135" customWidth="1"/>
    <col min="7938" max="7944" width="10.125" style="135" customWidth="1"/>
    <col min="7945" max="8192" width="9" style="135"/>
    <col min="8193" max="8193" width="14.875" style="135" customWidth="1"/>
    <col min="8194" max="8200" width="10.125" style="135" customWidth="1"/>
    <col min="8201" max="8448" width="9" style="135"/>
    <col min="8449" max="8449" width="14.875" style="135" customWidth="1"/>
    <col min="8450" max="8456" width="10.125" style="135" customWidth="1"/>
    <col min="8457" max="8704" width="9" style="135"/>
    <col min="8705" max="8705" width="14.875" style="135" customWidth="1"/>
    <col min="8706" max="8712" width="10.125" style="135" customWidth="1"/>
    <col min="8713" max="8960" width="9" style="135"/>
    <col min="8961" max="8961" width="14.875" style="135" customWidth="1"/>
    <col min="8962" max="8968" width="10.125" style="135" customWidth="1"/>
    <col min="8969" max="9216" width="9" style="135"/>
    <col min="9217" max="9217" width="14.875" style="135" customWidth="1"/>
    <col min="9218" max="9224" width="10.125" style="135" customWidth="1"/>
    <col min="9225" max="9472" width="9" style="135"/>
    <col min="9473" max="9473" width="14.875" style="135" customWidth="1"/>
    <col min="9474" max="9480" width="10.125" style="135" customWidth="1"/>
    <col min="9481" max="9728" width="9" style="135"/>
    <col min="9729" max="9729" width="14.875" style="135" customWidth="1"/>
    <col min="9730" max="9736" width="10.125" style="135" customWidth="1"/>
    <col min="9737" max="9984" width="9" style="135"/>
    <col min="9985" max="9985" width="14.875" style="135" customWidth="1"/>
    <col min="9986" max="9992" width="10.125" style="135" customWidth="1"/>
    <col min="9993" max="10240" width="9" style="135"/>
    <col min="10241" max="10241" width="14.875" style="135" customWidth="1"/>
    <col min="10242" max="10248" width="10.125" style="135" customWidth="1"/>
    <col min="10249" max="10496" width="9" style="135"/>
    <col min="10497" max="10497" width="14.875" style="135" customWidth="1"/>
    <col min="10498" max="10504" width="10.125" style="135" customWidth="1"/>
    <col min="10505" max="10752" width="9" style="135"/>
    <col min="10753" max="10753" width="14.875" style="135" customWidth="1"/>
    <col min="10754" max="10760" width="10.125" style="135" customWidth="1"/>
    <col min="10761" max="11008" width="9" style="135"/>
    <col min="11009" max="11009" width="14.875" style="135" customWidth="1"/>
    <col min="11010" max="11016" width="10.125" style="135" customWidth="1"/>
    <col min="11017" max="11264" width="9" style="135"/>
    <col min="11265" max="11265" width="14.875" style="135" customWidth="1"/>
    <col min="11266" max="11272" width="10.125" style="135" customWidth="1"/>
    <col min="11273" max="11520" width="9" style="135"/>
    <col min="11521" max="11521" width="14.875" style="135" customWidth="1"/>
    <col min="11522" max="11528" width="10.125" style="135" customWidth="1"/>
    <col min="11529" max="11776" width="9" style="135"/>
    <col min="11777" max="11777" width="14.875" style="135" customWidth="1"/>
    <col min="11778" max="11784" width="10.125" style="135" customWidth="1"/>
    <col min="11785" max="12032" width="9" style="135"/>
    <col min="12033" max="12033" width="14.875" style="135" customWidth="1"/>
    <col min="12034" max="12040" width="10.125" style="135" customWidth="1"/>
    <col min="12041" max="12288" width="9" style="135"/>
    <col min="12289" max="12289" width="14.875" style="135" customWidth="1"/>
    <col min="12290" max="12296" width="10.125" style="135" customWidth="1"/>
    <col min="12297" max="12544" width="9" style="135"/>
    <col min="12545" max="12545" width="14.875" style="135" customWidth="1"/>
    <col min="12546" max="12552" width="10.125" style="135" customWidth="1"/>
    <col min="12553" max="12800" width="9" style="135"/>
    <col min="12801" max="12801" width="14.875" style="135" customWidth="1"/>
    <col min="12802" max="12808" width="10.125" style="135" customWidth="1"/>
    <col min="12809" max="13056" width="9" style="135"/>
    <col min="13057" max="13057" width="14.875" style="135" customWidth="1"/>
    <col min="13058" max="13064" width="10.125" style="135" customWidth="1"/>
    <col min="13065" max="13312" width="9" style="135"/>
    <col min="13313" max="13313" width="14.875" style="135" customWidth="1"/>
    <col min="13314" max="13320" width="10.125" style="135" customWidth="1"/>
    <col min="13321" max="13568" width="9" style="135"/>
    <col min="13569" max="13569" width="14.875" style="135" customWidth="1"/>
    <col min="13570" max="13576" width="10.125" style="135" customWidth="1"/>
    <col min="13577" max="13824" width="9" style="135"/>
    <col min="13825" max="13825" width="14.875" style="135" customWidth="1"/>
    <col min="13826" max="13832" width="10.125" style="135" customWidth="1"/>
    <col min="13833" max="14080" width="9" style="135"/>
    <col min="14081" max="14081" width="14.875" style="135" customWidth="1"/>
    <col min="14082" max="14088" width="10.125" style="135" customWidth="1"/>
    <col min="14089" max="14336" width="9" style="135"/>
    <col min="14337" max="14337" width="14.875" style="135" customWidth="1"/>
    <col min="14338" max="14344" width="10.125" style="135" customWidth="1"/>
    <col min="14345" max="14592" width="9" style="135"/>
    <col min="14593" max="14593" width="14.875" style="135" customWidth="1"/>
    <col min="14594" max="14600" width="10.125" style="135" customWidth="1"/>
    <col min="14601" max="14848" width="9" style="135"/>
    <col min="14849" max="14849" width="14.875" style="135" customWidth="1"/>
    <col min="14850" max="14856" width="10.125" style="135" customWidth="1"/>
    <col min="14857" max="15104" width="9" style="135"/>
    <col min="15105" max="15105" width="14.875" style="135" customWidth="1"/>
    <col min="15106" max="15112" width="10.125" style="135" customWidth="1"/>
    <col min="15113" max="15360" width="9" style="135"/>
    <col min="15361" max="15361" width="14.875" style="135" customWidth="1"/>
    <col min="15362" max="15368" width="10.125" style="135" customWidth="1"/>
    <col min="15369" max="15616" width="9" style="135"/>
    <col min="15617" max="15617" width="14.875" style="135" customWidth="1"/>
    <col min="15618" max="15624" width="10.125" style="135" customWidth="1"/>
    <col min="15625" max="15872" width="9" style="135"/>
    <col min="15873" max="15873" width="14.875" style="135" customWidth="1"/>
    <col min="15874" max="15880" width="10.125" style="135" customWidth="1"/>
    <col min="15881" max="16128" width="9" style="135"/>
    <col min="16129" max="16129" width="14.875" style="135" customWidth="1"/>
    <col min="16130" max="16136" width="10.125" style="135" customWidth="1"/>
    <col min="16137" max="16384" width="9" style="135"/>
  </cols>
  <sheetData>
    <row r="1" spans="1:8" s="2" customFormat="1" ht="17.100000000000001" customHeight="1" x14ac:dyDescent="0.15">
      <c r="A1" s="1" t="s">
        <v>154</v>
      </c>
    </row>
    <row r="2" spans="1:8" s="2" customFormat="1" ht="7.5" customHeight="1" x14ac:dyDescent="0.15"/>
    <row r="3" spans="1:8" s="2" customFormat="1" ht="17.100000000000001" customHeight="1" thickBot="1" x14ac:dyDescent="0.2">
      <c r="H3" s="97" t="s">
        <v>155</v>
      </c>
    </row>
    <row r="4" spans="1:8" s="13" customFormat="1" ht="17.100000000000001" customHeight="1" x14ac:dyDescent="0.15">
      <c r="A4" s="294"/>
      <c r="B4" s="296" t="s">
        <v>156</v>
      </c>
      <c r="C4" s="296"/>
      <c r="D4" s="296" t="s">
        <v>157</v>
      </c>
      <c r="E4" s="296"/>
      <c r="F4" s="296"/>
      <c r="G4" s="296"/>
      <c r="H4" s="297" t="s">
        <v>158</v>
      </c>
    </row>
    <row r="5" spans="1:8" s="13" customFormat="1" ht="17.100000000000001" customHeight="1" x14ac:dyDescent="0.15">
      <c r="A5" s="295"/>
      <c r="B5" s="108" t="s">
        <v>159</v>
      </c>
      <c r="C5" s="108" t="s">
        <v>160</v>
      </c>
      <c r="D5" s="108" t="s">
        <v>161</v>
      </c>
      <c r="E5" s="108" t="s">
        <v>162</v>
      </c>
      <c r="F5" s="108" t="s">
        <v>163</v>
      </c>
      <c r="G5" s="109" t="s">
        <v>164</v>
      </c>
      <c r="H5" s="298"/>
    </row>
    <row r="6" spans="1:8" s="17" customFormat="1" ht="21" customHeight="1" x14ac:dyDescent="0.15">
      <c r="A6" s="110" t="s">
        <v>165</v>
      </c>
      <c r="B6" s="111">
        <v>175</v>
      </c>
      <c r="C6" s="112">
        <v>102</v>
      </c>
      <c r="D6" s="113">
        <v>141</v>
      </c>
      <c r="E6" s="114">
        <v>171</v>
      </c>
      <c r="F6" s="115">
        <v>1</v>
      </c>
      <c r="G6" s="116">
        <v>4</v>
      </c>
      <c r="H6" s="113">
        <v>9</v>
      </c>
    </row>
    <row r="7" spans="1:8" s="17" customFormat="1" ht="21" customHeight="1" x14ac:dyDescent="0.15">
      <c r="A7" s="117" t="s">
        <v>166</v>
      </c>
      <c r="B7" s="118">
        <v>259</v>
      </c>
      <c r="C7" s="119">
        <v>90</v>
      </c>
      <c r="D7" s="120">
        <v>258</v>
      </c>
      <c r="E7" s="121">
        <v>193</v>
      </c>
      <c r="F7" s="122">
        <v>2</v>
      </c>
      <c r="G7" s="119">
        <v>13</v>
      </c>
      <c r="H7" s="118">
        <v>14</v>
      </c>
    </row>
    <row r="8" spans="1:8" s="17" customFormat="1" ht="21" customHeight="1" x14ac:dyDescent="0.15">
      <c r="A8" s="117" t="s">
        <v>8</v>
      </c>
      <c r="B8" s="118">
        <v>275</v>
      </c>
      <c r="C8" s="119">
        <v>127</v>
      </c>
      <c r="D8" s="120">
        <v>248</v>
      </c>
      <c r="E8" s="121">
        <v>287</v>
      </c>
      <c r="F8" s="122">
        <v>3</v>
      </c>
      <c r="G8" s="119">
        <v>11</v>
      </c>
      <c r="H8" s="118">
        <v>8</v>
      </c>
    </row>
    <row r="9" spans="1:8" s="17" customFormat="1" ht="21" customHeight="1" x14ac:dyDescent="0.15">
      <c r="A9" s="123" t="s">
        <v>9</v>
      </c>
      <c r="B9" s="118">
        <v>272</v>
      </c>
      <c r="C9" s="124">
        <v>156</v>
      </c>
      <c r="D9" s="118">
        <v>219</v>
      </c>
      <c r="E9" s="125">
        <v>247</v>
      </c>
      <c r="F9" s="126">
        <v>2</v>
      </c>
      <c r="G9" s="124">
        <v>22</v>
      </c>
      <c r="H9" s="118">
        <v>10</v>
      </c>
    </row>
    <row r="10" spans="1:8" s="17" customFormat="1" ht="21" customHeight="1" thickBot="1" x14ac:dyDescent="0.2">
      <c r="A10" s="127" t="s">
        <v>10</v>
      </c>
      <c r="B10" s="128">
        <v>292</v>
      </c>
      <c r="C10" s="129">
        <v>171</v>
      </c>
      <c r="D10" s="128">
        <v>342</v>
      </c>
      <c r="E10" s="130">
        <v>184</v>
      </c>
      <c r="F10" s="131">
        <v>5</v>
      </c>
      <c r="G10" s="129">
        <v>29</v>
      </c>
      <c r="H10" s="128">
        <v>10</v>
      </c>
    </row>
    <row r="11" spans="1:8" s="106" customFormat="1" ht="17.100000000000001" customHeight="1" x14ac:dyDescent="0.15">
      <c r="A11" s="103" t="s">
        <v>167</v>
      </c>
      <c r="B11" s="132"/>
      <c r="C11" s="132"/>
      <c r="D11" s="132"/>
      <c r="E11" s="132"/>
      <c r="F11" s="132"/>
      <c r="G11" s="132"/>
      <c r="H11" s="97" t="s">
        <v>168</v>
      </c>
    </row>
    <row r="12" spans="1:8" s="134" customFormat="1" ht="17.100000000000001" customHeight="1" x14ac:dyDescent="0.15">
      <c r="A12" s="133"/>
      <c r="B12" s="133"/>
      <c r="C12" s="133"/>
      <c r="D12" s="133"/>
      <c r="E12" s="133"/>
      <c r="F12" s="133"/>
      <c r="G12" s="133"/>
      <c r="H12" s="106"/>
    </row>
  </sheetData>
  <mergeCells count="4">
    <mergeCell ref="A4:A5"/>
    <mergeCell ref="B4:C4"/>
    <mergeCell ref="D4:G4"/>
    <mergeCell ref="H4:H5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/>
  </sheetViews>
  <sheetFormatPr defaultRowHeight="17.100000000000001" customHeight="1" x14ac:dyDescent="0.15"/>
  <cols>
    <col min="1" max="1" width="10.625" style="135" customWidth="1"/>
    <col min="2" max="12" width="6.875" style="135" customWidth="1"/>
    <col min="13" max="256" width="9" style="135"/>
    <col min="257" max="257" width="10.625" style="135" customWidth="1"/>
    <col min="258" max="268" width="6.875" style="135" customWidth="1"/>
    <col min="269" max="512" width="9" style="135"/>
    <col min="513" max="513" width="10.625" style="135" customWidth="1"/>
    <col min="514" max="524" width="6.875" style="135" customWidth="1"/>
    <col min="525" max="768" width="9" style="135"/>
    <col min="769" max="769" width="10.625" style="135" customWidth="1"/>
    <col min="770" max="780" width="6.875" style="135" customWidth="1"/>
    <col min="781" max="1024" width="9" style="135"/>
    <col min="1025" max="1025" width="10.625" style="135" customWidth="1"/>
    <col min="1026" max="1036" width="6.875" style="135" customWidth="1"/>
    <col min="1037" max="1280" width="9" style="135"/>
    <col min="1281" max="1281" width="10.625" style="135" customWidth="1"/>
    <col min="1282" max="1292" width="6.875" style="135" customWidth="1"/>
    <col min="1293" max="1536" width="9" style="135"/>
    <col min="1537" max="1537" width="10.625" style="135" customWidth="1"/>
    <col min="1538" max="1548" width="6.875" style="135" customWidth="1"/>
    <col min="1549" max="1792" width="9" style="135"/>
    <col min="1793" max="1793" width="10.625" style="135" customWidth="1"/>
    <col min="1794" max="1804" width="6.875" style="135" customWidth="1"/>
    <col min="1805" max="2048" width="9" style="135"/>
    <col min="2049" max="2049" width="10.625" style="135" customWidth="1"/>
    <col min="2050" max="2060" width="6.875" style="135" customWidth="1"/>
    <col min="2061" max="2304" width="9" style="135"/>
    <col min="2305" max="2305" width="10.625" style="135" customWidth="1"/>
    <col min="2306" max="2316" width="6.875" style="135" customWidth="1"/>
    <col min="2317" max="2560" width="9" style="135"/>
    <col min="2561" max="2561" width="10.625" style="135" customWidth="1"/>
    <col min="2562" max="2572" width="6.875" style="135" customWidth="1"/>
    <col min="2573" max="2816" width="9" style="135"/>
    <col min="2817" max="2817" width="10.625" style="135" customWidth="1"/>
    <col min="2818" max="2828" width="6.875" style="135" customWidth="1"/>
    <col min="2829" max="3072" width="9" style="135"/>
    <col min="3073" max="3073" width="10.625" style="135" customWidth="1"/>
    <col min="3074" max="3084" width="6.875" style="135" customWidth="1"/>
    <col min="3085" max="3328" width="9" style="135"/>
    <col min="3329" max="3329" width="10.625" style="135" customWidth="1"/>
    <col min="3330" max="3340" width="6.875" style="135" customWidth="1"/>
    <col min="3341" max="3584" width="9" style="135"/>
    <col min="3585" max="3585" width="10.625" style="135" customWidth="1"/>
    <col min="3586" max="3596" width="6.875" style="135" customWidth="1"/>
    <col min="3597" max="3840" width="9" style="135"/>
    <col min="3841" max="3841" width="10.625" style="135" customWidth="1"/>
    <col min="3842" max="3852" width="6.875" style="135" customWidth="1"/>
    <col min="3853" max="4096" width="9" style="135"/>
    <col min="4097" max="4097" width="10.625" style="135" customWidth="1"/>
    <col min="4098" max="4108" width="6.875" style="135" customWidth="1"/>
    <col min="4109" max="4352" width="9" style="135"/>
    <col min="4353" max="4353" width="10.625" style="135" customWidth="1"/>
    <col min="4354" max="4364" width="6.875" style="135" customWidth="1"/>
    <col min="4365" max="4608" width="9" style="135"/>
    <col min="4609" max="4609" width="10.625" style="135" customWidth="1"/>
    <col min="4610" max="4620" width="6.875" style="135" customWidth="1"/>
    <col min="4621" max="4864" width="9" style="135"/>
    <col min="4865" max="4865" width="10.625" style="135" customWidth="1"/>
    <col min="4866" max="4876" width="6.875" style="135" customWidth="1"/>
    <col min="4877" max="5120" width="9" style="135"/>
    <col min="5121" max="5121" width="10.625" style="135" customWidth="1"/>
    <col min="5122" max="5132" width="6.875" style="135" customWidth="1"/>
    <col min="5133" max="5376" width="9" style="135"/>
    <col min="5377" max="5377" width="10.625" style="135" customWidth="1"/>
    <col min="5378" max="5388" width="6.875" style="135" customWidth="1"/>
    <col min="5389" max="5632" width="9" style="135"/>
    <col min="5633" max="5633" width="10.625" style="135" customWidth="1"/>
    <col min="5634" max="5644" width="6.875" style="135" customWidth="1"/>
    <col min="5645" max="5888" width="9" style="135"/>
    <col min="5889" max="5889" width="10.625" style="135" customWidth="1"/>
    <col min="5890" max="5900" width="6.875" style="135" customWidth="1"/>
    <col min="5901" max="6144" width="9" style="135"/>
    <col min="6145" max="6145" width="10.625" style="135" customWidth="1"/>
    <col min="6146" max="6156" width="6.875" style="135" customWidth="1"/>
    <col min="6157" max="6400" width="9" style="135"/>
    <col min="6401" max="6401" width="10.625" style="135" customWidth="1"/>
    <col min="6402" max="6412" width="6.875" style="135" customWidth="1"/>
    <col min="6413" max="6656" width="9" style="135"/>
    <col min="6657" max="6657" width="10.625" style="135" customWidth="1"/>
    <col min="6658" max="6668" width="6.875" style="135" customWidth="1"/>
    <col min="6669" max="6912" width="9" style="135"/>
    <col min="6913" max="6913" width="10.625" style="135" customWidth="1"/>
    <col min="6914" max="6924" width="6.875" style="135" customWidth="1"/>
    <col min="6925" max="7168" width="9" style="135"/>
    <col min="7169" max="7169" width="10.625" style="135" customWidth="1"/>
    <col min="7170" max="7180" width="6.875" style="135" customWidth="1"/>
    <col min="7181" max="7424" width="9" style="135"/>
    <col min="7425" max="7425" width="10.625" style="135" customWidth="1"/>
    <col min="7426" max="7436" width="6.875" style="135" customWidth="1"/>
    <col min="7437" max="7680" width="9" style="135"/>
    <col min="7681" max="7681" width="10.625" style="135" customWidth="1"/>
    <col min="7682" max="7692" width="6.875" style="135" customWidth="1"/>
    <col min="7693" max="7936" width="9" style="135"/>
    <col min="7937" max="7937" width="10.625" style="135" customWidth="1"/>
    <col min="7938" max="7948" width="6.875" style="135" customWidth="1"/>
    <col min="7949" max="8192" width="9" style="135"/>
    <col min="8193" max="8193" width="10.625" style="135" customWidth="1"/>
    <col min="8194" max="8204" width="6.875" style="135" customWidth="1"/>
    <col min="8205" max="8448" width="9" style="135"/>
    <col min="8449" max="8449" width="10.625" style="135" customWidth="1"/>
    <col min="8450" max="8460" width="6.875" style="135" customWidth="1"/>
    <col min="8461" max="8704" width="9" style="135"/>
    <col min="8705" max="8705" width="10.625" style="135" customWidth="1"/>
    <col min="8706" max="8716" width="6.875" style="135" customWidth="1"/>
    <col min="8717" max="8960" width="9" style="135"/>
    <col min="8961" max="8961" width="10.625" style="135" customWidth="1"/>
    <col min="8962" max="8972" width="6.875" style="135" customWidth="1"/>
    <col min="8973" max="9216" width="9" style="135"/>
    <col min="9217" max="9217" width="10.625" style="135" customWidth="1"/>
    <col min="9218" max="9228" width="6.875" style="135" customWidth="1"/>
    <col min="9229" max="9472" width="9" style="135"/>
    <col min="9473" max="9473" width="10.625" style="135" customWidth="1"/>
    <col min="9474" max="9484" width="6.875" style="135" customWidth="1"/>
    <col min="9485" max="9728" width="9" style="135"/>
    <col min="9729" max="9729" width="10.625" style="135" customWidth="1"/>
    <col min="9730" max="9740" width="6.875" style="135" customWidth="1"/>
    <col min="9741" max="9984" width="9" style="135"/>
    <col min="9985" max="9985" width="10.625" style="135" customWidth="1"/>
    <col min="9986" max="9996" width="6.875" style="135" customWidth="1"/>
    <col min="9997" max="10240" width="9" style="135"/>
    <col min="10241" max="10241" width="10.625" style="135" customWidth="1"/>
    <col min="10242" max="10252" width="6.875" style="135" customWidth="1"/>
    <col min="10253" max="10496" width="9" style="135"/>
    <col min="10497" max="10497" width="10.625" style="135" customWidth="1"/>
    <col min="10498" max="10508" width="6.875" style="135" customWidth="1"/>
    <col min="10509" max="10752" width="9" style="135"/>
    <col min="10753" max="10753" width="10.625" style="135" customWidth="1"/>
    <col min="10754" max="10764" width="6.875" style="135" customWidth="1"/>
    <col min="10765" max="11008" width="9" style="135"/>
    <col min="11009" max="11009" width="10.625" style="135" customWidth="1"/>
    <col min="11010" max="11020" width="6.875" style="135" customWidth="1"/>
    <col min="11021" max="11264" width="9" style="135"/>
    <col min="11265" max="11265" width="10.625" style="135" customWidth="1"/>
    <col min="11266" max="11276" width="6.875" style="135" customWidth="1"/>
    <col min="11277" max="11520" width="9" style="135"/>
    <col min="11521" max="11521" width="10.625" style="135" customWidth="1"/>
    <col min="11522" max="11532" width="6.875" style="135" customWidth="1"/>
    <col min="11533" max="11776" width="9" style="135"/>
    <col min="11777" max="11777" width="10.625" style="135" customWidth="1"/>
    <col min="11778" max="11788" width="6.875" style="135" customWidth="1"/>
    <col min="11789" max="12032" width="9" style="135"/>
    <col min="12033" max="12033" width="10.625" style="135" customWidth="1"/>
    <col min="12034" max="12044" width="6.875" style="135" customWidth="1"/>
    <col min="12045" max="12288" width="9" style="135"/>
    <col min="12289" max="12289" width="10.625" style="135" customWidth="1"/>
    <col min="12290" max="12300" width="6.875" style="135" customWidth="1"/>
    <col min="12301" max="12544" width="9" style="135"/>
    <col min="12545" max="12545" width="10.625" style="135" customWidth="1"/>
    <col min="12546" max="12556" width="6.875" style="135" customWidth="1"/>
    <col min="12557" max="12800" width="9" style="135"/>
    <col min="12801" max="12801" width="10.625" style="135" customWidth="1"/>
    <col min="12802" max="12812" width="6.875" style="135" customWidth="1"/>
    <col min="12813" max="13056" width="9" style="135"/>
    <col min="13057" max="13057" width="10.625" style="135" customWidth="1"/>
    <col min="13058" max="13068" width="6.875" style="135" customWidth="1"/>
    <col min="13069" max="13312" width="9" style="135"/>
    <col min="13313" max="13313" width="10.625" style="135" customWidth="1"/>
    <col min="13314" max="13324" width="6.875" style="135" customWidth="1"/>
    <col min="13325" max="13568" width="9" style="135"/>
    <col min="13569" max="13569" width="10.625" style="135" customWidth="1"/>
    <col min="13570" max="13580" width="6.875" style="135" customWidth="1"/>
    <col min="13581" max="13824" width="9" style="135"/>
    <col min="13825" max="13825" width="10.625" style="135" customWidth="1"/>
    <col min="13826" max="13836" width="6.875" style="135" customWidth="1"/>
    <col min="13837" max="14080" width="9" style="135"/>
    <col min="14081" max="14081" width="10.625" style="135" customWidth="1"/>
    <col min="14082" max="14092" width="6.875" style="135" customWidth="1"/>
    <col min="14093" max="14336" width="9" style="135"/>
    <col min="14337" max="14337" width="10.625" style="135" customWidth="1"/>
    <col min="14338" max="14348" width="6.875" style="135" customWidth="1"/>
    <col min="14349" max="14592" width="9" style="135"/>
    <col min="14593" max="14593" width="10.625" style="135" customWidth="1"/>
    <col min="14594" max="14604" width="6.875" style="135" customWidth="1"/>
    <col min="14605" max="14848" width="9" style="135"/>
    <col min="14849" max="14849" width="10.625" style="135" customWidth="1"/>
    <col min="14850" max="14860" width="6.875" style="135" customWidth="1"/>
    <col min="14861" max="15104" width="9" style="135"/>
    <col min="15105" max="15105" width="10.625" style="135" customWidth="1"/>
    <col min="15106" max="15116" width="6.875" style="135" customWidth="1"/>
    <col min="15117" max="15360" width="9" style="135"/>
    <col min="15361" max="15361" width="10.625" style="135" customWidth="1"/>
    <col min="15362" max="15372" width="6.875" style="135" customWidth="1"/>
    <col min="15373" max="15616" width="9" style="135"/>
    <col min="15617" max="15617" width="10.625" style="135" customWidth="1"/>
    <col min="15618" max="15628" width="6.875" style="135" customWidth="1"/>
    <col min="15629" max="15872" width="9" style="135"/>
    <col min="15873" max="15873" width="10.625" style="135" customWidth="1"/>
    <col min="15874" max="15884" width="6.875" style="135" customWidth="1"/>
    <col min="15885" max="16128" width="9" style="135"/>
    <col min="16129" max="16129" width="10.625" style="135" customWidth="1"/>
    <col min="16130" max="16140" width="6.875" style="135" customWidth="1"/>
    <col min="16141" max="16384" width="9" style="135"/>
  </cols>
  <sheetData>
    <row r="1" spans="1:12" s="2" customFormat="1" ht="17.100000000000001" customHeight="1" x14ac:dyDescent="0.15">
      <c r="A1" s="1" t="s">
        <v>169</v>
      </c>
    </row>
    <row r="2" spans="1:12" s="2" customFormat="1" ht="8.25" customHeight="1" x14ac:dyDescent="0.15"/>
    <row r="3" spans="1:12" s="2" customFormat="1" ht="17.100000000000001" customHeight="1" thickBot="1" x14ac:dyDescent="0.2">
      <c r="L3" s="97" t="s">
        <v>155</v>
      </c>
    </row>
    <row r="4" spans="1:12" s="136" customFormat="1" ht="17.100000000000001" customHeight="1" x14ac:dyDescent="0.15">
      <c r="A4" s="261"/>
      <c r="B4" s="296" t="s">
        <v>170</v>
      </c>
      <c r="C4" s="296"/>
      <c r="D4" s="296"/>
      <c r="E4" s="296" t="s">
        <v>157</v>
      </c>
      <c r="F4" s="296"/>
      <c r="G4" s="296"/>
      <c r="H4" s="296"/>
      <c r="I4" s="296"/>
      <c r="J4" s="296"/>
      <c r="K4" s="296"/>
      <c r="L4" s="297" t="s">
        <v>171</v>
      </c>
    </row>
    <row r="5" spans="1:12" s="136" customFormat="1" ht="27.95" customHeight="1" x14ac:dyDescent="0.15">
      <c r="A5" s="299"/>
      <c r="B5" s="109" t="s">
        <v>172</v>
      </c>
      <c r="C5" s="109" t="s">
        <v>173</v>
      </c>
      <c r="D5" s="137" t="s">
        <v>174</v>
      </c>
      <c r="E5" s="109" t="s">
        <v>172</v>
      </c>
      <c r="F5" s="137" t="s">
        <v>175</v>
      </c>
      <c r="G5" s="109" t="s">
        <v>176</v>
      </c>
      <c r="H5" s="109" t="s">
        <v>173</v>
      </c>
      <c r="I5" s="109" t="s">
        <v>177</v>
      </c>
      <c r="J5" s="137" t="s">
        <v>174</v>
      </c>
      <c r="K5" s="137" t="s">
        <v>178</v>
      </c>
      <c r="L5" s="298"/>
    </row>
    <row r="6" spans="1:12" s="141" customFormat="1" ht="24" customHeight="1" x14ac:dyDescent="0.15">
      <c r="A6" s="138" t="s">
        <v>165</v>
      </c>
      <c r="B6" s="139">
        <v>20</v>
      </c>
      <c r="C6" s="16">
        <v>0</v>
      </c>
      <c r="D6" s="140">
        <v>0</v>
      </c>
      <c r="E6" s="139">
        <v>16</v>
      </c>
      <c r="F6" s="16">
        <v>4</v>
      </c>
      <c r="G6" s="16">
        <v>0</v>
      </c>
      <c r="H6" s="16">
        <v>0</v>
      </c>
      <c r="I6" s="16">
        <v>0</v>
      </c>
      <c r="J6" s="16">
        <v>0</v>
      </c>
      <c r="K6" s="140">
        <v>0</v>
      </c>
      <c r="L6" s="139">
        <v>3</v>
      </c>
    </row>
    <row r="7" spans="1:12" s="141" customFormat="1" ht="24" customHeight="1" x14ac:dyDescent="0.15">
      <c r="A7" s="138" t="s">
        <v>166</v>
      </c>
      <c r="B7" s="139">
        <v>15</v>
      </c>
      <c r="C7" s="16">
        <v>0</v>
      </c>
      <c r="D7" s="140">
        <v>0</v>
      </c>
      <c r="E7" s="139">
        <v>8</v>
      </c>
      <c r="F7" s="51">
        <v>6</v>
      </c>
      <c r="G7" s="16">
        <v>0</v>
      </c>
      <c r="H7" s="16">
        <v>0</v>
      </c>
      <c r="I7" s="16">
        <v>0</v>
      </c>
      <c r="J7" s="16">
        <v>0</v>
      </c>
      <c r="K7" s="140">
        <v>0</v>
      </c>
      <c r="L7" s="139">
        <v>1</v>
      </c>
    </row>
    <row r="8" spans="1:12" s="141" customFormat="1" ht="24" customHeight="1" x14ac:dyDescent="0.15">
      <c r="A8" s="138" t="s">
        <v>8</v>
      </c>
      <c r="B8" s="139">
        <v>16</v>
      </c>
      <c r="C8" s="16">
        <v>0</v>
      </c>
      <c r="D8" s="140">
        <v>0</v>
      </c>
      <c r="E8" s="139">
        <v>8</v>
      </c>
      <c r="F8" s="51">
        <v>7</v>
      </c>
      <c r="G8" s="16">
        <v>0</v>
      </c>
      <c r="H8" s="16">
        <v>0</v>
      </c>
      <c r="I8" s="16">
        <v>0</v>
      </c>
      <c r="J8" s="16">
        <v>0</v>
      </c>
      <c r="K8" s="140">
        <v>0</v>
      </c>
      <c r="L8" s="139">
        <v>1</v>
      </c>
    </row>
    <row r="9" spans="1:12" s="141" customFormat="1" ht="24" customHeight="1" x14ac:dyDescent="0.15">
      <c r="A9" s="138" t="s">
        <v>9</v>
      </c>
      <c r="B9" s="139">
        <v>13</v>
      </c>
      <c r="C9" s="16">
        <v>0</v>
      </c>
      <c r="D9" s="140">
        <v>0</v>
      </c>
      <c r="E9" s="139">
        <v>4</v>
      </c>
      <c r="F9" s="51">
        <v>7</v>
      </c>
      <c r="G9" s="16">
        <v>0</v>
      </c>
      <c r="H9" s="16">
        <v>0</v>
      </c>
      <c r="I9" s="16">
        <v>0</v>
      </c>
      <c r="J9" s="16">
        <v>0</v>
      </c>
      <c r="K9" s="140">
        <v>0</v>
      </c>
      <c r="L9" s="139">
        <v>2</v>
      </c>
    </row>
    <row r="10" spans="1:12" s="145" customFormat="1" ht="24" customHeight="1" thickBot="1" x14ac:dyDescent="0.2">
      <c r="A10" s="142" t="s">
        <v>10</v>
      </c>
      <c r="B10" s="143">
        <v>18</v>
      </c>
      <c r="C10" s="65">
        <v>0</v>
      </c>
      <c r="D10" s="144">
        <v>0</v>
      </c>
      <c r="E10" s="143">
        <v>10</v>
      </c>
      <c r="F10" s="96">
        <v>6</v>
      </c>
      <c r="G10" s="65">
        <v>0</v>
      </c>
      <c r="H10" s="65">
        <v>0</v>
      </c>
      <c r="I10" s="65">
        <v>0</v>
      </c>
      <c r="J10" s="65">
        <v>0</v>
      </c>
      <c r="K10" s="144">
        <v>0</v>
      </c>
      <c r="L10" s="143">
        <v>1</v>
      </c>
    </row>
    <row r="11" spans="1:12" s="134" customFormat="1" ht="17.100000000000001" customHeight="1" x14ac:dyDescent="0.15">
      <c r="A11" s="103" t="s">
        <v>179</v>
      </c>
      <c r="B11" s="132"/>
      <c r="C11" s="132"/>
      <c r="D11" s="132"/>
      <c r="E11" s="132"/>
      <c r="F11" s="132"/>
      <c r="G11" s="132"/>
      <c r="H11" s="132"/>
      <c r="I11" s="132"/>
      <c r="J11" s="106"/>
      <c r="L11" s="97" t="s">
        <v>168</v>
      </c>
    </row>
    <row r="12" spans="1:12" s="134" customFormat="1" ht="17.100000000000001" customHeight="1" x14ac:dyDescent="0.15">
      <c r="A12" s="146"/>
      <c r="B12" s="132"/>
      <c r="C12" s="132"/>
      <c r="D12" s="132"/>
      <c r="E12" s="132"/>
      <c r="F12" s="132"/>
      <c r="G12" s="132"/>
      <c r="H12" s="132"/>
      <c r="I12" s="132"/>
      <c r="J12" s="106"/>
      <c r="K12" s="106"/>
      <c r="L12" s="106"/>
    </row>
  </sheetData>
  <mergeCells count="4">
    <mergeCell ref="A4:A5"/>
    <mergeCell ref="B4:D4"/>
    <mergeCell ref="E4:K4"/>
    <mergeCell ref="L4:L5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zoomScale="110" zoomScaleNormal="110" workbookViewId="0"/>
  </sheetViews>
  <sheetFormatPr defaultColWidth="6.625" defaultRowHeight="16.5" customHeight="1" x14ac:dyDescent="0.15"/>
  <cols>
    <col min="1" max="1" width="15.625" style="8" customWidth="1"/>
    <col min="2" max="2" width="10.375" style="8" customWidth="1"/>
    <col min="3" max="9" width="8.625" style="8" customWidth="1"/>
    <col min="10" max="256" width="6.625" style="8"/>
    <col min="257" max="257" width="15.625" style="8" customWidth="1"/>
    <col min="258" max="258" width="10.375" style="8" customWidth="1"/>
    <col min="259" max="265" width="8.625" style="8" customWidth="1"/>
    <col min="266" max="512" width="6.625" style="8"/>
    <col min="513" max="513" width="15.625" style="8" customWidth="1"/>
    <col min="514" max="514" width="10.375" style="8" customWidth="1"/>
    <col min="515" max="521" width="8.625" style="8" customWidth="1"/>
    <col min="522" max="768" width="6.625" style="8"/>
    <col min="769" max="769" width="15.625" style="8" customWidth="1"/>
    <col min="770" max="770" width="10.375" style="8" customWidth="1"/>
    <col min="771" max="777" width="8.625" style="8" customWidth="1"/>
    <col min="778" max="1024" width="6.625" style="8"/>
    <col min="1025" max="1025" width="15.625" style="8" customWidth="1"/>
    <col min="1026" max="1026" width="10.375" style="8" customWidth="1"/>
    <col min="1027" max="1033" width="8.625" style="8" customWidth="1"/>
    <col min="1034" max="1280" width="6.625" style="8"/>
    <col min="1281" max="1281" width="15.625" style="8" customWidth="1"/>
    <col min="1282" max="1282" width="10.375" style="8" customWidth="1"/>
    <col min="1283" max="1289" width="8.625" style="8" customWidth="1"/>
    <col min="1290" max="1536" width="6.625" style="8"/>
    <col min="1537" max="1537" width="15.625" style="8" customWidth="1"/>
    <col min="1538" max="1538" width="10.375" style="8" customWidth="1"/>
    <col min="1539" max="1545" width="8.625" style="8" customWidth="1"/>
    <col min="1546" max="1792" width="6.625" style="8"/>
    <col min="1793" max="1793" width="15.625" style="8" customWidth="1"/>
    <col min="1794" max="1794" width="10.375" style="8" customWidth="1"/>
    <col min="1795" max="1801" width="8.625" style="8" customWidth="1"/>
    <col min="1802" max="2048" width="6.625" style="8"/>
    <col min="2049" max="2049" width="15.625" style="8" customWidth="1"/>
    <col min="2050" max="2050" width="10.375" style="8" customWidth="1"/>
    <col min="2051" max="2057" width="8.625" style="8" customWidth="1"/>
    <col min="2058" max="2304" width="6.625" style="8"/>
    <col min="2305" max="2305" width="15.625" style="8" customWidth="1"/>
    <col min="2306" max="2306" width="10.375" style="8" customWidth="1"/>
    <col min="2307" max="2313" width="8.625" style="8" customWidth="1"/>
    <col min="2314" max="2560" width="6.625" style="8"/>
    <col min="2561" max="2561" width="15.625" style="8" customWidth="1"/>
    <col min="2562" max="2562" width="10.375" style="8" customWidth="1"/>
    <col min="2563" max="2569" width="8.625" style="8" customWidth="1"/>
    <col min="2570" max="2816" width="6.625" style="8"/>
    <col min="2817" max="2817" width="15.625" style="8" customWidth="1"/>
    <col min="2818" max="2818" width="10.375" style="8" customWidth="1"/>
    <col min="2819" max="2825" width="8.625" style="8" customWidth="1"/>
    <col min="2826" max="3072" width="6.625" style="8"/>
    <col min="3073" max="3073" width="15.625" style="8" customWidth="1"/>
    <col min="3074" max="3074" width="10.375" style="8" customWidth="1"/>
    <col min="3075" max="3081" width="8.625" style="8" customWidth="1"/>
    <col min="3082" max="3328" width="6.625" style="8"/>
    <col min="3329" max="3329" width="15.625" style="8" customWidth="1"/>
    <col min="3330" max="3330" width="10.375" style="8" customWidth="1"/>
    <col min="3331" max="3337" width="8.625" style="8" customWidth="1"/>
    <col min="3338" max="3584" width="6.625" style="8"/>
    <col min="3585" max="3585" width="15.625" style="8" customWidth="1"/>
    <col min="3586" max="3586" width="10.375" style="8" customWidth="1"/>
    <col min="3587" max="3593" width="8.625" style="8" customWidth="1"/>
    <col min="3594" max="3840" width="6.625" style="8"/>
    <col min="3841" max="3841" width="15.625" style="8" customWidth="1"/>
    <col min="3842" max="3842" width="10.375" style="8" customWidth="1"/>
    <col min="3843" max="3849" width="8.625" style="8" customWidth="1"/>
    <col min="3850" max="4096" width="6.625" style="8"/>
    <col min="4097" max="4097" width="15.625" style="8" customWidth="1"/>
    <col min="4098" max="4098" width="10.375" style="8" customWidth="1"/>
    <col min="4099" max="4105" width="8.625" style="8" customWidth="1"/>
    <col min="4106" max="4352" width="6.625" style="8"/>
    <col min="4353" max="4353" width="15.625" style="8" customWidth="1"/>
    <col min="4354" max="4354" width="10.375" style="8" customWidth="1"/>
    <col min="4355" max="4361" width="8.625" style="8" customWidth="1"/>
    <col min="4362" max="4608" width="6.625" style="8"/>
    <col min="4609" max="4609" width="15.625" style="8" customWidth="1"/>
    <col min="4610" max="4610" width="10.375" style="8" customWidth="1"/>
    <col min="4611" max="4617" width="8.625" style="8" customWidth="1"/>
    <col min="4618" max="4864" width="6.625" style="8"/>
    <col min="4865" max="4865" width="15.625" style="8" customWidth="1"/>
    <col min="4866" max="4866" width="10.375" style="8" customWidth="1"/>
    <col min="4867" max="4873" width="8.625" style="8" customWidth="1"/>
    <col min="4874" max="5120" width="6.625" style="8"/>
    <col min="5121" max="5121" width="15.625" style="8" customWidth="1"/>
    <col min="5122" max="5122" width="10.375" style="8" customWidth="1"/>
    <col min="5123" max="5129" width="8.625" style="8" customWidth="1"/>
    <col min="5130" max="5376" width="6.625" style="8"/>
    <col min="5377" max="5377" width="15.625" style="8" customWidth="1"/>
    <col min="5378" max="5378" width="10.375" style="8" customWidth="1"/>
    <col min="5379" max="5385" width="8.625" style="8" customWidth="1"/>
    <col min="5386" max="5632" width="6.625" style="8"/>
    <col min="5633" max="5633" width="15.625" style="8" customWidth="1"/>
    <col min="5634" max="5634" width="10.375" style="8" customWidth="1"/>
    <col min="5635" max="5641" width="8.625" style="8" customWidth="1"/>
    <col min="5642" max="5888" width="6.625" style="8"/>
    <col min="5889" max="5889" width="15.625" style="8" customWidth="1"/>
    <col min="5890" max="5890" width="10.375" style="8" customWidth="1"/>
    <col min="5891" max="5897" width="8.625" style="8" customWidth="1"/>
    <col min="5898" max="6144" width="6.625" style="8"/>
    <col min="6145" max="6145" width="15.625" style="8" customWidth="1"/>
    <col min="6146" max="6146" width="10.375" style="8" customWidth="1"/>
    <col min="6147" max="6153" width="8.625" style="8" customWidth="1"/>
    <col min="6154" max="6400" width="6.625" style="8"/>
    <col min="6401" max="6401" width="15.625" style="8" customWidth="1"/>
    <col min="6402" max="6402" width="10.375" style="8" customWidth="1"/>
    <col min="6403" max="6409" width="8.625" style="8" customWidth="1"/>
    <col min="6410" max="6656" width="6.625" style="8"/>
    <col min="6657" max="6657" width="15.625" style="8" customWidth="1"/>
    <col min="6658" max="6658" width="10.375" style="8" customWidth="1"/>
    <col min="6659" max="6665" width="8.625" style="8" customWidth="1"/>
    <col min="6666" max="6912" width="6.625" style="8"/>
    <col min="6913" max="6913" width="15.625" style="8" customWidth="1"/>
    <col min="6914" max="6914" width="10.375" style="8" customWidth="1"/>
    <col min="6915" max="6921" width="8.625" style="8" customWidth="1"/>
    <col min="6922" max="7168" width="6.625" style="8"/>
    <col min="7169" max="7169" width="15.625" style="8" customWidth="1"/>
    <col min="7170" max="7170" width="10.375" style="8" customWidth="1"/>
    <col min="7171" max="7177" width="8.625" style="8" customWidth="1"/>
    <col min="7178" max="7424" width="6.625" style="8"/>
    <col min="7425" max="7425" width="15.625" style="8" customWidth="1"/>
    <col min="7426" max="7426" width="10.375" style="8" customWidth="1"/>
    <col min="7427" max="7433" width="8.625" style="8" customWidth="1"/>
    <col min="7434" max="7680" width="6.625" style="8"/>
    <col min="7681" max="7681" width="15.625" style="8" customWidth="1"/>
    <col min="7682" max="7682" width="10.375" style="8" customWidth="1"/>
    <col min="7683" max="7689" width="8.625" style="8" customWidth="1"/>
    <col min="7690" max="7936" width="6.625" style="8"/>
    <col min="7937" max="7937" width="15.625" style="8" customWidth="1"/>
    <col min="7938" max="7938" width="10.375" style="8" customWidth="1"/>
    <col min="7939" max="7945" width="8.625" style="8" customWidth="1"/>
    <col min="7946" max="8192" width="6.625" style="8"/>
    <col min="8193" max="8193" width="15.625" style="8" customWidth="1"/>
    <col min="8194" max="8194" width="10.375" style="8" customWidth="1"/>
    <col min="8195" max="8201" width="8.625" style="8" customWidth="1"/>
    <col min="8202" max="8448" width="6.625" style="8"/>
    <col min="8449" max="8449" width="15.625" style="8" customWidth="1"/>
    <col min="8450" max="8450" width="10.375" style="8" customWidth="1"/>
    <col min="8451" max="8457" width="8.625" style="8" customWidth="1"/>
    <col min="8458" max="8704" width="6.625" style="8"/>
    <col min="8705" max="8705" width="15.625" style="8" customWidth="1"/>
    <col min="8706" max="8706" width="10.375" style="8" customWidth="1"/>
    <col min="8707" max="8713" width="8.625" style="8" customWidth="1"/>
    <col min="8714" max="8960" width="6.625" style="8"/>
    <col min="8961" max="8961" width="15.625" style="8" customWidth="1"/>
    <col min="8962" max="8962" width="10.375" style="8" customWidth="1"/>
    <col min="8963" max="8969" width="8.625" style="8" customWidth="1"/>
    <col min="8970" max="9216" width="6.625" style="8"/>
    <col min="9217" max="9217" width="15.625" style="8" customWidth="1"/>
    <col min="9218" max="9218" width="10.375" style="8" customWidth="1"/>
    <col min="9219" max="9225" width="8.625" style="8" customWidth="1"/>
    <col min="9226" max="9472" width="6.625" style="8"/>
    <col min="9473" max="9473" width="15.625" style="8" customWidth="1"/>
    <col min="9474" max="9474" width="10.375" style="8" customWidth="1"/>
    <col min="9475" max="9481" width="8.625" style="8" customWidth="1"/>
    <col min="9482" max="9728" width="6.625" style="8"/>
    <col min="9729" max="9729" width="15.625" style="8" customWidth="1"/>
    <col min="9730" max="9730" width="10.375" style="8" customWidth="1"/>
    <col min="9731" max="9737" width="8.625" style="8" customWidth="1"/>
    <col min="9738" max="9984" width="6.625" style="8"/>
    <col min="9985" max="9985" width="15.625" style="8" customWidth="1"/>
    <col min="9986" max="9986" width="10.375" style="8" customWidth="1"/>
    <col min="9987" max="9993" width="8.625" style="8" customWidth="1"/>
    <col min="9994" max="10240" width="6.625" style="8"/>
    <col min="10241" max="10241" width="15.625" style="8" customWidth="1"/>
    <col min="10242" max="10242" width="10.375" style="8" customWidth="1"/>
    <col min="10243" max="10249" width="8.625" style="8" customWidth="1"/>
    <col min="10250" max="10496" width="6.625" style="8"/>
    <col min="10497" max="10497" width="15.625" style="8" customWidth="1"/>
    <col min="10498" max="10498" width="10.375" style="8" customWidth="1"/>
    <col min="10499" max="10505" width="8.625" style="8" customWidth="1"/>
    <col min="10506" max="10752" width="6.625" style="8"/>
    <col min="10753" max="10753" width="15.625" style="8" customWidth="1"/>
    <col min="10754" max="10754" width="10.375" style="8" customWidth="1"/>
    <col min="10755" max="10761" width="8.625" style="8" customWidth="1"/>
    <col min="10762" max="11008" width="6.625" style="8"/>
    <col min="11009" max="11009" width="15.625" style="8" customWidth="1"/>
    <col min="11010" max="11010" width="10.375" style="8" customWidth="1"/>
    <col min="11011" max="11017" width="8.625" style="8" customWidth="1"/>
    <col min="11018" max="11264" width="6.625" style="8"/>
    <col min="11265" max="11265" width="15.625" style="8" customWidth="1"/>
    <col min="11266" max="11266" width="10.375" style="8" customWidth="1"/>
    <col min="11267" max="11273" width="8.625" style="8" customWidth="1"/>
    <col min="11274" max="11520" width="6.625" style="8"/>
    <col min="11521" max="11521" width="15.625" style="8" customWidth="1"/>
    <col min="11522" max="11522" width="10.375" style="8" customWidth="1"/>
    <col min="11523" max="11529" width="8.625" style="8" customWidth="1"/>
    <col min="11530" max="11776" width="6.625" style="8"/>
    <col min="11777" max="11777" width="15.625" style="8" customWidth="1"/>
    <col min="11778" max="11778" width="10.375" style="8" customWidth="1"/>
    <col min="11779" max="11785" width="8.625" style="8" customWidth="1"/>
    <col min="11786" max="12032" width="6.625" style="8"/>
    <col min="12033" max="12033" width="15.625" style="8" customWidth="1"/>
    <col min="12034" max="12034" width="10.375" style="8" customWidth="1"/>
    <col min="12035" max="12041" width="8.625" style="8" customWidth="1"/>
    <col min="12042" max="12288" width="6.625" style="8"/>
    <col min="12289" max="12289" width="15.625" style="8" customWidth="1"/>
    <col min="12290" max="12290" width="10.375" style="8" customWidth="1"/>
    <col min="12291" max="12297" width="8.625" style="8" customWidth="1"/>
    <col min="12298" max="12544" width="6.625" style="8"/>
    <col min="12545" max="12545" width="15.625" style="8" customWidth="1"/>
    <col min="12546" max="12546" width="10.375" style="8" customWidth="1"/>
    <col min="12547" max="12553" width="8.625" style="8" customWidth="1"/>
    <col min="12554" max="12800" width="6.625" style="8"/>
    <col min="12801" max="12801" width="15.625" style="8" customWidth="1"/>
    <col min="12802" max="12802" width="10.375" style="8" customWidth="1"/>
    <col min="12803" max="12809" width="8.625" style="8" customWidth="1"/>
    <col min="12810" max="13056" width="6.625" style="8"/>
    <col min="13057" max="13057" width="15.625" style="8" customWidth="1"/>
    <col min="13058" max="13058" width="10.375" style="8" customWidth="1"/>
    <col min="13059" max="13065" width="8.625" style="8" customWidth="1"/>
    <col min="13066" max="13312" width="6.625" style="8"/>
    <col min="13313" max="13313" width="15.625" style="8" customWidth="1"/>
    <col min="13314" max="13314" width="10.375" style="8" customWidth="1"/>
    <col min="13315" max="13321" width="8.625" style="8" customWidth="1"/>
    <col min="13322" max="13568" width="6.625" style="8"/>
    <col min="13569" max="13569" width="15.625" style="8" customWidth="1"/>
    <col min="13570" max="13570" width="10.375" style="8" customWidth="1"/>
    <col min="13571" max="13577" width="8.625" style="8" customWidth="1"/>
    <col min="13578" max="13824" width="6.625" style="8"/>
    <col min="13825" max="13825" width="15.625" style="8" customWidth="1"/>
    <col min="13826" max="13826" width="10.375" style="8" customWidth="1"/>
    <col min="13827" max="13833" width="8.625" style="8" customWidth="1"/>
    <col min="13834" max="14080" width="6.625" style="8"/>
    <col min="14081" max="14081" width="15.625" style="8" customWidth="1"/>
    <col min="14082" max="14082" width="10.375" style="8" customWidth="1"/>
    <col min="14083" max="14089" width="8.625" style="8" customWidth="1"/>
    <col min="14090" max="14336" width="6.625" style="8"/>
    <col min="14337" max="14337" width="15.625" style="8" customWidth="1"/>
    <col min="14338" max="14338" width="10.375" style="8" customWidth="1"/>
    <col min="14339" max="14345" width="8.625" style="8" customWidth="1"/>
    <col min="14346" max="14592" width="6.625" style="8"/>
    <col min="14593" max="14593" width="15.625" style="8" customWidth="1"/>
    <col min="14594" max="14594" width="10.375" style="8" customWidth="1"/>
    <col min="14595" max="14601" width="8.625" style="8" customWidth="1"/>
    <col min="14602" max="14848" width="6.625" style="8"/>
    <col min="14849" max="14849" width="15.625" style="8" customWidth="1"/>
    <col min="14850" max="14850" width="10.375" style="8" customWidth="1"/>
    <col min="14851" max="14857" width="8.625" style="8" customWidth="1"/>
    <col min="14858" max="15104" width="6.625" style="8"/>
    <col min="15105" max="15105" width="15.625" style="8" customWidth="1"/>
    <col min="15106" max="15106" width="10.375" style="8" customWidth="1"/>
    <col min="15107" max="15113" width="8.625" style="8" customWidth="1"/>
    <col min="15114" max="15360" width="6.625" style="8"/>
    <col min="15361" max="15361" width="15.625" style="8" customWidth="1"/>
    <col min="15362" max="15362" width="10.375" style="8" customWidth="1"/>
    <col min="15363" max="15369" width="8.625" style="8" customWidth="1"/>
    <col min="15370" max="15616" width="6.625" style="8"/>
    <col min="15617" max="15617" width="15.625" style="8" customWidth="1"/>
    <col min="15618" max="15618" width="10.375" style="8" customWidth="1"/>
    <col min="15619" max="15625" width="8.625" style="8" customWidth="1"/>
    <col min="15626" max="15872" width="6.625" style="8"/>
    <col min="15873" max="15873" width="15.625" style="8" customWidth="1"/>
    <col min="15874" max="15874" width="10.375" style="8" customWidth="1"/>
    <col min="15875" max="15881" width="8.625" style="8" customWidth="1"/>
    <col min="15882" max="16128" width="6.625" style="8"/>
    <col min="16129" max="16129" width="15.625" style="8" customWidth="1"/>
    <col min="16130" max="16130" width="10.375" style="8" customWidth="1"/>
    <col min="16131" max="16137" width="8.625" style="8" customWidth="1"/>
    <col min="16138" max="16384" width="6.625" style="8"/>
  </cols>
  <sheetData>
    <row r="1" spans="1:9" s="2" customFormat="1" ht="16.5" customHeight="1" x14ac:dyDescent="0.15">
      <c r="A1" s="1" t="s">
        <v>180</v>
      </c>
    </row>
    <row r="2" spans="1:9" s="2" customFormat="1" ht="7.5" customHeight="1" x14ac:dyDescent="0.15"/>
    <row r="3" spans="1:9" ht="16.5" customHeight="1" thickBot="1" x14ac:dyDescent="0.2">
      <c r="A3" s="4"/>
      <c r="B3" s="4"/>
      <c r="C3" s="4"/>
      <c r="D3" s="4"/>
      <c r="E3" s="4"/>
      <c r="F3" s="4"/>
      <c r="G3" s="4"/>
      <c r="H3" s="4"/>
      <c r="I3" s="9" t="s">
        <v>181</v>
      </c>
    </row>
    <row r="4" spans="1:9" s="136" customFormat="1" ht="16.5" customHeight="1" x14ac:dyDescent="0.15">
      <c r="A4" s="300" t="s">
        <v>182</v>
      </c>
      <c r="B4" s="301"/>
      <c r="C4" s="301" t="s">
        <v>183</v>
      </c>
      <c r="D4" s="301"/>
      <c r="E4" s="301"/>
      <c r="F4" s="301" t="s">
        <v>184</v>
      </c>
      <c r="G4" s="301"/>
      <c r="H4" s="301"/>
      <c r="I4" s="302" t="s">
        <v>185</v>
      </c>
    </row>
    <row r="5" spans="1:9" s="150" customFormat="1" ht="16.5" customHeight="1" x14ac:dyDescent="0.15">
      <c r="A5" s="304" t="s">
        <v>186</v>
      </c>
      <c r="B5" s="305"/>
      <c r="C5" s="147" t="s">
        <v>187</v>
      </c>
      <c r="D5" s="148" t="s">
        <v>188</v>
      </c>
      <c r="E5" s="149" t="s">
        <v>189</v>
      </c>
      <c r="F5" s="147" t="s">
        <v>187</v>
      </c>
      <c r="G5" s="148" t="s">
        <v>188</v>
      </c>
      <c r="H5" s="149" t="s">
        <v>189</v>
      </c>
      <c r="I5" s="303"/>
    </row>
    <row r="6" spans="1:9" s="13" customFormat="1" ht="16.5" customHeight="1" x14ac:dyDescent="0.15">
      <c r="A6" s="151" t="s">
        <v>190</v>
      </c>
      <c r="B6" s="152"/>
      <c r="C6" s="153"/>
      <c r="D6" s="154"/>
      <c r="E6" s="155"/>
      <c r="F6" s="156"/>
      <c r="G6" s="157"/>
      <c r="H6" s="158"/>
      <c r="I6" s="159"/>
    </row>
    <row r="7" spans="1:9" s="13" customFormat="1" ht="16.5" customHeight="1" x14ac:dyDescent="0.15">
      <c r="A7" s="160" t="s">
        <v>191</v>
      </c>
      <c r="B7" s="152" t="s">
        <v>192</v>
      </c>
      <c r="C7" s="153">
        <v>136423</v>
      </c>
      <c r="D7" s="154">
        <v>64811</v>
      </c>
      <c r="E7" s="155">
        <v>71612</v>
      </c>
      <c r="F7" s="161">
        <v>95989</v>
      </c>
      <c r="G7" s="154">
        <v>45712</v>
      </c>
      <c r="H7" s="162">
        <v>50277</v>
      </c>
      <c r="I7" s="159">
        <v>0.7036</v>
      </c>
    </row>
    <row r="8" spans="1:9" s="13" customFormat="1" ht="16.5" customHeight="1" x14ac:dyDescent="0.15">
      <c r="A8" s="160"/>
      <c r="B8" s="152" t="s">
        <v>193</v>
      </c>
      <c r="C8" s="153">
        <v>136423</v>
      </c>
      <c r="D8" s="154">
        <v>64811</v>
      </c>
      <c r="E8" s="155">
        <v>71612</v>
      </c>
      <c r="F8" s="161">
        <v>95952</v>
      </c>
      <c r="G8" s="154">
        <v>45689</v>
      </c>
      <c r="H8" s="162">
        <v>50263</v>
      </c>
      <c r="I8" s="159">
        <v>0.70330000000000004</v>
      </c>
    </row>
    <row r="9" spans="1:9" s="13" customFormat="1" ht="16.5" customHeight="1" x14ac:dyDescent="0.15">
      <c r="A9" s="163" t="s">
        <v>194</v>
      </c>
      <c r="B9" s="152" t="s">
        <v>192</v>
      </c>
      <c r="C9" s="153">
        <v>136055</v>
      </c>
      <c r="D9" s="154">
        <v>64784</v>
      </c>
      <c r="E9" s="155">
        <v>71271</v>
      </c>
      <c r="F9" s="161">
        <v>83848</v>
      </c>
      <c r="G9" s="154">
        <v>40278</v>
      </c>
      <c r="H9" s="162">
        <v>43570</v>
      </c>
      <c r="I9" s="159">
        <v>0.61629999999999996</v>
      </c>
    </row>
    <row r="10" spans="1:9" s="13" customFormat="1" ht="16.5" customHeight="1" x14ac:dyDescent="0.15">
      <c r="A10" s="160"/>
      <c r="B10" s="152" t="s">
        <v>193</v>
      </c>
      <c r="C10" s="153">
        <v>136055</v>
      </c>
      <c r="D10" s="154">
        <v>64784</v>
      </c>
      <c r="E10" s="155">
        <v>71271</v>
      </c>
      <c r="F10" s="161">
        <v>83844</v>
      </c>
      <c r="G10" s="154">
        <v>40276</v>
      </c>
      <c r="H10" s="162">
        <v>43568</v>
      </c>
      <c r="I10" s="159">
        <v>0.61629999999999996</v>
      </c>
    </row>
    <row r="11" spans="1:9" s="13" customFormat="1" ht="16.5" customHeight="1" x14ac:dyDescent="0.15">
      <c r="A11" s="164" t="s">
        <v>195</v>
      </c>
      <c r="B11" s="165" t="s">
        <v>196</v>
      </c>
      <c r="C11" s="166">
        <v>135363</v>
      </c>
      <c r="D11" s="167">
        <v>64448</v>
      </c>
      <c r="E11" s="168">
        <v>70915</v>
      </c>
      <c r="F11" s="169">
        <v>72478</v>
      </c>
      <c r="G11" s="167">
        <v>35061</v>
      </c>
      <c r="H11" s="170">
        <v>37417</v>
      </c>
      <c r="I11" s="171">
        <v>0.53539999999999999</v>
      </c>
    </row>
    <row r="12" spans="1:9" s="180" customFormat="1" ht="16.5" customHeight="1" x14ac:dyDescent="0.15">
      <c r="A12" s="172"/>
      <c r="B12" s="173" t="s">
        <v>193</v>
      </c>
      <c r="C12" s="174">
        <v>135363</v>
      </c>
      <c r="D12" s="175">
        <v>64448</v>
      </c>
      <c r="E12" s="176">
        <v>70915</v>
      </c>
      <c r="F12" s="177">
        <v>72462</v>
      </c>
      <c r="G12" s="175">
        <v>35053</v>
      </c>
      <c r="H12" s="178">
        <v>37409</v>
      </c>
      <c r="I12" s="179">
        <v>0.5353</v>
      </c>
    </row>
    <row r="13" spans="1:9" s="180" customFormat="1" ht="16.5" customHeight="1" x14ac:dyDescent="0.15">
      <c r="A13" s="151" t="s">
        <v>197</v>
      </c>
      <c r="B13" s="152"/>
      <c r="C13" s="153"/>
      <c r="D13" s="154"/>
      <c r="E13" s="155"/>
      <c r="F13" s="161"/>
      <c r="G13" s="154"/>
      <c r="H13" s="162"/>
      <c r="I13" s="159"/>
    </row>
    <row r="14" spans="1:9" s="13" customFormat="1" ht="16.5" customHeight="1" x14ac:dyDescent="0.15">
      <c r="A14" s="160" t="s">
        <v>198</v>
      </c>
      <c r="B14" s="152" t="s">
        <v>199</v>
      </c>
      <c r="C14" s="153">
        <v>136482</v>
      </c>
      <c r="D14" s="154">
        <v>64823</v>
      </c>
      <c r="E14" s="155">
        <v>71659</v>
      </c>
      <c r="F14" s="161">
        <v>81127</v>
      </c>
      <c r="G14" s="154">
        <v>38833</v>
      </c>
      <c r="H14" s="162">
        <v>42294</v>
      </c>
      <c r="I14" s="159">
        <v>0.59440000000000004</v>
      </c>
    </row>
    <row r="15" spans="1:9" s="13" customFormat="1" ht="16.5" customHeight="1" x14ac:dyDescent="0.15">
      <c r="A15" s="160"/>
      <c r="B15" s="152" t="s">
        <v>193</v>
      </c>
      <c r="C15" s="153">
        <v>136482</v>
      </c>
      <c r="D15" s="154">
        <v>64823</v>
      </c>
      <c r="E15" s="155">
        <v>71659</v>
      </c>
      <c r="F15" s="161">
        <v>81128</v>
      </c>
      <c r="G15" s="154">
        <v>38832</v>
      </c>
      <c r="H15" s="162">
        <v>42296</v>
      </c>
      <c r="I15" s="159">
        <v>0.59440000000000004</v>
      </c>
    </row>
    <row r="16" spans="1:9" s="13" customFormat="1" ht="16.5" customHeight="1" x14ac:dyDescent="0.15">
      <c r="A16" s="160" t="s">
        <v>200</v>
      </c>
      <c r="B16" s="152" t="s">
        <v>199</v>
      </c>
      <c r="C16" s="153">
        <v>136166</v>
      </c>
      <c r="D16" s="154">
        <v>64859</v>
      </c>
      <c r="E16" s="155">
        <v>71307</v>
      </c>
      <c r="F16" s="161">
        <v>83961</v>
      </c>
      <c r="G16" s="154">
        <v>39974</v>
      </c>
      <c r="H16" s="162">
        <v>43987</v>
      </c>
      <c r="I16" s="159">
        <v>0.61660000000000004</v>
      </c>
    </row>
    <row r="17" spans="1:10" s="13" customFormat="1" ht="16.5" customHeight="1" x14ac:dyDescent="0.15">
      <c r="A17" s="181"/>
      <c r="B17" s="182" t="s">
        <v>193</v>
      </c>
      <c r="C17" s="153">
        <v>136166</v>
      </c>
      <c r="D17" s="154">
        <v>64859</v>
      </c>
      <c r="E17" s="155">
        <v>71307</v>
      </c>
      <c r="F17" s="161">
        <v>83960</v>
      </c>
      <c r="G17" s="154">
        <v>39975</v>
      </c>
      <c r="H17" s="162">
        <v>43985</v>
      </c>
      <c r="I17" s="159">
        <v>0.61660000000000004</v>
      </c>
    </row>
    <row r="18" spans="1:10" s="13" customFormat="1" ht="16.5" customHeight="1" x14ac:dyDescent="0.15">
      <c r="A18" s="151" t="s">
        <v>201</v>
      </c>
      <c r="B18" s="152"/>
      <c r="C18" s="183"/>
      <c r="D18" s="184"/>
      <c r="E18" s="185"/>
      <c r="F18" s="186"/>
      <c r="G18" s="184"/>
      <c r="H18" s="187"/>
      <c r="I18" s="188"/>
      <c r="J18" s="306"/>
    </row>
    <row r="19" spans="1:10" s="180" customFormat="1" ht="16.5" customHeight="1" x14ac:dyDescent="0.15">
      <c r="A19" s="163" t="s">
        <v>202</v>
      </c>
      <c r="B19" s="152"/>
      <c r="C19" s="189">
        <v>135482</v>
      </c>
      <c r="D19" s="190">
        <v>64350</v>
      </c>
      <c r="E19" s="191">
        <v>71132</v>
      </c>
      <c r="F19" s="192">
        <v>72647</v>
      </c>
      <c r="G19" s="190">
        <v>34312</v>
      </c>
      <c r="H19" s="193">
        <v>38335</v>
      </c>
      <c r="I19" s="159">
        <v>0.53620000000000001</v>
      </c>
      <c r="J19" s="306"/>
    </row>
    <row r="20" spans="1:10" s="180" customFormat="1" ht="16.5" customHeight="1" x14ac:dyDescent="0.15">
      <c r="A20" s="194" t="s">
        <v>203</v>
      </c>
      <c r="B20" s="173"/>
      <c r="C20" s="195">
        <v>134228</v>
      </c>
      <c r="D20" s="196">
        <v>63793</v>
      </c>
      <c r="E20" s="197">
        <v>70435</v>
      </c>
      <c r="F20" s="198">
        <v>63726</v>
      </c>
      <c r="G20" s="196">
        <v>30289</v>
      </c>
      <c r="H20" s="199">
        <v>33437</v>
      </c>
      <c r="I20" s="179">
        <v>0.4748</v>
      </c>
      <c r="J20" s="136"/>
    </row>
    <row r="21" spans="1:10" s="13" customFormat="1" ht="16.5" customHeight="1" x14ac:dyDescent="0.15">
      <c r="A21" s="200" t="s">
        <v>204</v>
      </c>
      <c r="B21" s="201"/>
      <c r="C21" s="183"/>
      <c r="D21" s="202"/>
      <c r="E21" s="203"/>
      <c r="F21" s="204"/>
      <c r="G21" s="202"/>
      <c r="H21" s="205"/>
      <c r="I21" s="204"/>
    </row>
    <row r="22" spans="1:10" s="13" customFormat="1" ht="16.5" customHeight="1" x14ac:dyDescent="0.15">
      <c r="A22" s="163" t="s">
        <v>205</v>
      </c>
      <c r="B22" s="152"/>
      <c r="C22" s="189">
        <v>135482</v>
      </c>
      <c r="D22" s="190">
        <v>64350</v>
      </c>
      <c r="E22" s="206">
        <v>71132</v>
      </c>
      <c r="F22" s="192">
        <v>72511</v>
      </c>
      <c r="G22" s="190">
        <v>34239</v>
      </c>
      <c r="H22" s="193">
        <v>38272</v>
      </c>
      <c r="I22" s="159">
        <v>0.53520000000000001</v>
      </c>
    </row>
    <row r="23" spans="1:10" s="180" customFormat="1" ht="16.5" customHeight="1" x14ac:dyDescent="0.15">
      <c r="A23" s="194" t="s">
        <v>203</v>
      </c>
      <c r="B23" s="173"/>
      <c r="C23" s="195">
        <v>134228</v>
      </c>
      <c r="D23" s="207">
        <v>63793</v>
      </c>
      <c r="E23" s="208">
        <v>70435</v>
      </c>
      <c r="F23" s="209">
        <v>63574</v>
      </c>
      <c r="G23" s="207">
        <v>30214</v>
      </c>
      <c r="H23" s="210">
        <v>33360</v>
      </c>
      <c r="I23" s="179">
        <v>0.47360000000000002</v>
      </c>
    </row>
    <row r="24" spans="1:10" s="17" customFormat="1" ht="16.5" customHeight="1" x14ac:dyDescent="0.15">
      <c r="A24" s="211" t="s">
        <v>206</v>
      </c>
      <c r="B24" s="212"/>
      <c r="C24" s="156"/>
      <c r="D24" s="157"/>
      <c r="E24" s="158"/>
      <c r="F24" s="156"/>
      <c r="G24" s="157"/>
      <c r="H24" s="158"/>
      <c r="I24" s="213"/>
    </row>
    <row r="25" spans="1:10" s="17" customFormat="1" ht="16.5" customHeight="1" x14ac:dyDescent="0.15">
      <c r="A25" s="160" t="s">
        <v>207</v>
      </c>
      <c r="B25" s="214"/>
      <c r="C25" s="161">
        <v>135249</v>
      </c>
      <c r="D25" s="154">
        <v>64328</v>
      </c>
      <c r="E25" s="162">
        <v>70921</v>
      </c>
      <c r="F25" s="161">
        <v>73812</v>
      </c>
      <c r="G25" s="154">
        <v>34570</v>
      </c>
      <c r="H25" s="162">
        <v>39242</v>
      </c>
      <c r="I25" s="215">
        <v>0.54569999999999996</v>
      </c>
    </row>
    <row r="26" spans="1:10" s="17" customFormat="1" ht="16.5" customHeight="1" x14ac:dyDescent="0.15">
      <c r="A26" s="194" t="s">
        <v>208</v>
      </c>
      <c r="B26" s="216"/>
      <c r="C26" s="174">
        <v>133824</v>
      </c>
      <c r="D26" s="175">
        <v>63587</v>
      </c>
      <c r="E26" s="176">
        <v>70237</v>
      </c>
      <c r="F26" s="177">
        <v>70465</v>
      </c>
      <c r="G26" s="175">
        <v>33018</v>
      </c>
      <c r="H26" s="178">
        <v>37447</v>
      </c>
      <c r="I26" s="179">
        <v>0.52649999999999997</v>
      </c>
    </row>
    <row r="27" spans="1:10" ht="16.5" customHeight="1" x14ac:dyDescent="0.15">
      <c r="A27" s="217" t="s">
        <v>209</v>
      </c>
      <c r="B27" s="152"/>
      <c r="C27" s="218"/>
      <c r="D27" s="219"/>
      <c r="E27" s="220"/>
      <c r="F27" s="221"/>
      <c r="G27" s="219"/>
      <c r="H27" s="222"/>
      <c r="I27" s="218"/>
    </row>
    <row r="28" spans="1:10" ht="16.5" customHeight="1" x14ac:dyDescent="0.15">
      <c r="A28" s="163" t="s">
        <v>210</v>
      </c>
      <c r="B28" s="152"/>
      <c r="C28" s="223">
        <v>135527</v>
      </c>
      <c r="D28" s="190">
        <v>64329</v>
      </c>
      <c r="E28" s="191">
        <v>71198</v>
      </c>
      <c r="F28" s="224">
        <v>81094</v>
      </c>
      <c r="G28" s="190">
        <v>37767</v>
      </c>
      <c r="H28" s="193">
        <v>43327</v>
      </c>
      <c r="I28" s="159">
        <v>0.59840000000000004</v>
      </c>
    </row>
    <row r="29" spans="1:10" ht="16.5" customHeight="1" x14ac:dyDescent="0.15">
      <c r="A29" s="163" t="s">
        <v>200</v>
      </c>
      <c r="B29" s="152"/>
      <c r="C29" s="223">
        <v>135022</v>
      </c>
      <c r="D29" s="190">
        <v>64256</v>
      </c>
      <c r="E29" s="191">
        <v>70766</v>
      </c>
      <c r="F29" s="224">
        <v>83321</v>
      </c>
      <c r="G29" s="190">
        <v>39586</v>
      </c>
      <c r="H29" s="193">
        <v>43735</v>
      </c>
      <c r="I29" s="159">
        <v>0.61709999999999998</v>
      </c>
    </row>
    <row r="30" spans="1:10" s="13" customFormat="1" ht="16.5" customHeight="1" thickBot="1" x14ac:dyDescent="0.2">
      <c r="A30" s="225" t="s">
        <v>208</v>
      </c>
      <c r="B30" s="226" t="s">
        <v>211</v>
      </c>
      <c r="C30" s="227">
        <v>133824</v>
      </c>
      <c r="D30" s="228">
        <v>63587</v>
      </c>
      <c r="E30" s="229">
        <v>70237</v>
      </c>
      <c r="F30" s="230">
        <v>70448</v>
      </c>
      <c r="G30" s="228">
        <v>33005</v>
      </c>
      <c r="H30" s="231">
        <v>37443</v>
      </c>
      <c r="I30" s="232">
        <v>0.52639999999999998</v>
      </c>
    </row>
    <row r="31" spans="1:10" ht="16.5" customHeight="1" x14ac:dyDescent="0.15">
      <c r="A31" s="233"/>
      <c r="I31" s="97" t="s">
        <v>212</v>
      </c>
    </row>
    <row r="58" s="234" customFormat="1" ht="16.5" customHeight="1" x14ac:dyDescent="0.15"/>
  </sheetData>
  <mergeCells count="6">
    <mergeCell ref="J18:J19"/>
    <mergeCell ref="A4:B4"/>
    <mergeCell ref="C4:E4"/>
    <mergeCell ref="F4:H4"/>
    <mergeCell ref="I4:I5"/>
    <mergeCell ref="A5:B5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/>
  </sheetViews>
  <sheetFormatPr defaultRowHeight="17.45" customHeight="1" x14ac:dyDescent="0.15"/>
  <cols>
    <col min="1" max="1" width="4.625" style="135" customWidth="1"/>
    <col min="2" max="2" width="23.625" style="135" customWidth="1"/>
    <col min="3" max="7" width="11.625" style="135" customWidth="1"/>
    <col min="8" max="256" width="9" style="135"/>
    <col min="257" max="257" width="4.625" style="135" customWidth="1"/>
    <col min="258" max="258" width="23.625" style="135" customWidth="1"/>
    <col min="259" max="263" width="11.625" style="135" customWidth="1"/>
    <col min="264" max="512" width="9" style="135"/>
    <col min="513" max="513" width="4.625" style="135" customWidth="1"/>
    <col min="514" max="514" width="23.625" style="135" customWidth="1"/>
    <col min="515" max="519" width="11.625" style="135" customWidth="1"/>
    <col min="520" max="768" width="9" style="135"/>
    <col min="769" max="769" width="4.625" style="135" customWidth="1"/>
    <col min="770" max="770" width="23.625" style="135" customWidth="1"/>
    <col min="771" max="775" width="11.625" style="135" customWidth="1"/>
    <col min="776" max="1024" width="9" style="135"/>
    <col min="1025" max="1025" width="4.625" style="135" customWidth="1"/>
    <col min="1026" max="1026" width="23.625" style="135" customWidth="1"/>
    <col min="1027" max="1031" width="11.625" style="135" customWidth="1"/>
    <col min="1032" max="1280" width="9" style="135"/>
    <col min="1281" max="1281" width="4.625" style="135" customWidth="1"/>
    <col min="1282" max="1282" width="23.625" style="135" customWidth="1"/>
    <col min="1283" max="1287" width="11.625" style="135" customWidth="1"/>
    <col min="1288" max="1536" width="9" style="135"/>
    <col min="1537" max="1537" width="4.625" style="135" customWidth="1"/>
    <col min="1538" max="1538" width="23.625" style="135" customWidth="1"/>
    <col min="1539" max="1543" width="11.625" style="135" customWidth="1"/>
    <col min="1544" max="1792" width="9" style="135"/>
    <col min="1793" max="1793" width="4.625" style="135" customWidth="1"/>
    <col min="1794" max="1794" width="23.625" style="135" customWidth="1"/>
    <col min="1795" max="1799" width="11.625" style="135" customWidth="1"/>
    <col min="1800" max="2048" width="9" style="135"/>
    <col min="2049" max="2049" width="4.625" style="135" customWidth="1"/>
    <col min="2050" max="2050" width="23.625" style="135" customWidth="1"/>
    <col min="2051" max="2055" width="11.625" style="135" customWidth="1"/>
    <col min="2056" max="2304" width="9" style="135"/>
    <col min="2305" max="2305" width="4.625" style="135" customWidth="1"/>
    <col min="2306" max="2306" width="23.625" style="135" customWidth="1"/>
    <col min="2307" max="2311" width="11.625" style="135" customWidth="1"/>
    <col min="2312" max="2560" width="9" style="135"/>
    <col min="2561" max="2561" width="4.625" style="135" customWidth="1"/>
    <col min="2562" max="2562" width="23.625" style="135" customWidth="1"/>
    <col min="2563" max="2567" width="11.625" style="135" customWidth="1"/>
    <col min="2568" max="2816" width="9" style="135"/>
    <col min="2817" max="2817" width="4.625" style="135" customWidth="1"/>
    <col min="2818" max="2818" width="23.625" style="135" customWidth="1"/>
    <col min="2819" max="2823" width="11.625" style="135" customWidth="1"/>
    <col min="2824" max="3072" width="9" style="135"/>
    <col min="3073" max="3073" width="4.625" style="135" customWidth="1"/>
    <col min="3074" max="3074" width="23.625" style="135" customWidth="1"/>
    <col min="3075" max="3079" width="11.625" style="135" customWidth="1"/>
    <col min="3080" max="3328" width="9" style="135"/>
    <col min="3329" max="3329" width="4.625" style="135" customWidth="1"/>
    <col min="3330" max="3330" width="23.625" style="135" customWidth="1"/>
    <col min="3331" max="3335" width="11.625" style="135" customWidth="1"/>
    <col min="3336" max="3584" width="9" style="135"/>
    <col min="3585" max="3585" width="4.625" style="135" customWidth="1"/>
    <col min="3586" max="3586" width="23.625" style="135" customWidth="1"/>
    <col min="3587" max="3591" width="11.625" style="135" customWidth="1"/>
    <col min="3592" max="3840" width="9" style="135"/>
    <col min="3841" max="3841" width="4.625" style="135" customWidth="1"/>
    <col min="3842" max="3842" width="23.625" style="135" customWidth="1"/>
    <col min="3843" max="3847" width="11.625" style="135" customWidth="1"/>
    <col min="3848" max="4096" width="9" style="135"/>
    <col min="4097" max="4097" width="4.625" style="135" customWidth="1"/>
    <col min="4098" max="4098" width="23.625" style="135" customWidth="1"/>
    <col min="4099" max="4103" width="11.625" style="135" customWidth="1"/>
    <col min="4104" max="4352" width="9" style="135"/>
    <col min="4353" max="4353" width="4.625" style="135" customWidth="1"/>
    <col min="4354" max="4354" width="23.625" style="135" customWidth="1"/>
    <col min="4355" max="4359" width="11.625" style="135" customWidth="1"/>
    <col min="4360" max="4608" width="9" style="135"/>
    <col min="4609" max="4609" width="4.625" style="135" customWidth="1"/>
    <col min="4610" max="4610" width="23.625" style="135" customWidth="1"/>
    <col min="4611" max="4615" width="11.625" style="135" customWidth="1"/>
    <col min="4616" max="4864" width="9" style="135"/>
    <col min="4865" max="4865" width="4.625" style="135" customWidth="1"/>
    <col min="4866" max="4866" width="23.625" style="135" customWidth="1"/>
    <col min="4867" max="4871" width="11.625" style="135" customWidth="1"/>
    <col min="4872" max="5120" width="9" style="135"/>
    <col min="5121" max="5121" width="4.625" style="135" customWidth="1"/>
    <col min="5122" max="5122" width="23.625" style="135" customWidth="1"/>
    <col min="5123" max="5127" width="11.625" style="135" customWidth="1"/>
    <col min="5128" max="5376" width="9" style="135"/>
    <col min="5377" max="5377" width="4.625" style="135" customWidth="1"/>
    <col min="5378" max="5378" width="23.625" style="135" customWidth="1"/>
    <col min="5379" max="5383" width="11.625" style="135" customWidth="1"/>
    <col min="5384" max="5632" width="9" style="135"/>
    <col min="5633" max="5633" width="4.625" style="135" customWidth="1"/>
    <col min="5634" max="5634" width="23.625" style="135" customWidth="1"/>
    <col min="5635" max="5639" width="11.625" style="135" customWidth="1"/>
    <col min="5640" max="5888" width="9" style="135"/>
    <col min="5889" max="5889" width="4.625" style="135" customWidth="1"/>
    <col min="5890" max="5890" width="23.625" style="135" customWidth="1"/>
    <col min="5891" max="5895" width="11.625" style="135" customWidth="1"/>
    <col min="5896" max="6144" width="9" style="135"/>
    <col min="6145" max="6145" width="4.625" style="135" customWidth="1"/>
    <col min="6146" max="6146" width="23.625" style="135" customWidth="1"/>
    <col min="6147" max="6151" width="11.625" style="135" customWidth="1"/>
    <col min="6152" max="6400" width="9" style="135"/>
    <col min="6401" max="6401" width="4.625" style="135" customWidth="1"/>
    <col min="6402" max="6402" width="23.625" style="135" customWidth="1"/>
    <col min="6403" max="6407" width="11.625" style="135" customWidth="1"/>
    <col min="6408" max="6656" width="9" style="135"/>
    <col min="6657" max="6657" width="4.625" style="135" customWidth="1"/>
    <col min="6658" max="6658" width="23.625" style="135" customWidth="1"/>
    <col min="6659" max="6663" width="11.625" style="135" customWidth="1"/>
    <col min="6664" max="6912" width="9" style="135"/>
    <col min="6913" max="6913" width="4.625" style="135" customWidth="1"/>
    <col min="6914" max="6914" width="23.625" style="135" customWidth="1"/>
    <col min="6915" max="6919" width="11.625" style="135" customWidth="1"/>
    <col min="6920" max="7168" width="9" style="135"/>
    <col min="7169" max="7169" width="4.625" style="135" customWidth="1"/>
    <col min="7170" max="7170" width="23.625" style="135" customWidth="1"/>
    <col min="7171" max="7175" width="11.625" style="135" customWidth="1"/>
    <col min="7176" max="7424" width="9" style="135"/>
    <col min="7425" max="7425" width="4.625" style="135" customWidth="1"/>
    <col min="7426" max="7426" width="23.625" style="135" customWidth="1"/>
    <col min="7427" max="7431" width="11.625" style="135" customWidth="1"/>
    <col min="7432" max="7680" width="9" style="135"/>
    <col min="7681" max="7681" width="4.625" style="135" customWidth="1"/>
    <col min="7682" max="7682" width="23.625" style="135" customWidth="1"/>
    <col min="7683" max="7687" width="11.625" style="135" customWidth="1"/>
    <col min="7688" max="7936" width="9" style="135"/>
    <col min="7937" max="7937" width="4.625" style="135" customWidth="1"/>
    <col min="7938" max="7938" width="23.625" style="135" customWidth="1"/>
    <col min="7939" max="7943" width="11.625" style="135" customWidth="1"/>
    <col min="7944" max="8192" width="9" style="135"/>
    <col min="8193" max="8193" width="4.625" style="135" customWidth="1"/>
    <col min="8194" max="8194" width="23.625" style="135" customWidth="1"/>
    <col min="8195" max="8199" width="11.625" style="135" customWidth="1"/>
    <col min="8200" max="8448" width="9" style="135"/>
    <col min="8449" max="8449" width="4.625" style="135" customWidth="1"/>
    <col min="8450" max="8450" width="23.625" style="135" customWidth="1"/>
    <col min="8451" max="8455" width="11.625" style="135" customWidth="1"/>
    <col min="8456" max="8704" width="9" style="135"/>
    <col min="8705" max="8705" width="4.625" style="135" customWidth="1"/>
    <col min="8706" max="8706" width="23.625" style="135" customWidth="1"/>
    <col min="8707" max="8711" width="11.625" style="135" customWidth="1"/>
    <col min="8712" max="8960" width="9" style="135"/>
    <col min="8961" max="8961" width="4.625" style="135" customWidth="1"/>
    <col min="8962" max="8962" width="23.625" style="135" customWidth="1"/>
    <col min="8963" max="8967" width="11.625" style="135" customWidth="1"/>
    <col min="8968" max="9216" width="9" style="135"/>
    <col min="9217" max="9217" width="4.625" style="135" customWidth="1"/>
    <col min="9218" max="9218" width="23.625" style="135" customWidth="1"/>
    <col min="9219" max="9223" width="11.625" style="135" customWidth="1"/>
    <col min="9224" max="9472" width="9" style="135"/>
    <col min="9473" max="9473" width="4.625" style="135" customWidth="1"/>
    <col min="9474" max="9474" width="23.625" style="135" customWidth="1"/>
    <col min="9475" max="9479" width="11.625" style="135" customWidth="1"/>
    <col min="9480" max="9728" width="9" style="135"/>
    <col min="9729" max="9729" width="4.625" style="135" customWidth="1"/>
    <col min="9730" max="9730" width="23.625" style="135" customWidth="1"/>
    <col min="9731" max="9735" width="11.625" style="135" customWidth="1"/>
    <col min="9736" max="9984" width="9" style="135"/>
    <col min="9985" max="9985" width="4.625" style="135" customWidth="1"/>
    <col min="9986" max="9986" width="23.625" style="135" customWidth="1"/>
    <col min="9987" max="9991" width="11.625" style="135" customWidth="1"/>
    <col min="9992" max="10240" width="9" style="135"/>
    <col min="10241" max="10241" width="4.625" style="135" customWidth="1"/>
    <col min="10242" max="10242" width="23.625" style="135" customWidth="1"/>
    <col min="10243" max="10247" width="11.625" style="135" customWidth="1"/>
    <col min="10248" max="10496" width="9" style="135"/>
    <col min="10497" max="10497" width="4.625" style="135" customWidth="1"/>
    <col min="10498" max="10498" width="23.625" style="135" customWidth="1"/>
    <col min="10499" max="10503" width="11.625" style="135" customWidth="1"/>
    <col min="10504" max="10752" width="9" style="135"/>
    <col min="10753" max="10753" width="4.625" style="135" customWidth="1"/>
    <col min="10754" max="10754" width="23.625" style="135" customWidth="1"/>
    <col min="10755" max="10759" width="11.625" style="135" customWidth="1"/>
    <col min="10760" max="11008" width="9" style="135"/>
    <col min="11009" max="11009" width="4.625" style="135" customWidth="1"/>
    <col min="11010" max="11010" width="23.625" style="135" customWidth="1"/>
    <col min="11011" max="11015" width="11.625" style="135" customWidth="1"/>
    <col min="11016" max="11264" width="9" style="135"/>
    <col min="11265" max="11265" width="4.625" style="135" customWidth="1"/>
    <col min="11266" max="11266" width="23.625" style="135" customWidth="1"/>
    <col min="11267" max="11271" width="11.625" style="135" customWidth="1"/>
    <col min="11272" max="11520" width="9" style="135"/>
    <col min="11521" max="11521" width="4.625" style="135" customWidth="1"/>
    <col min="11522" max="11522" width="23.625" style="135" customWidth="1"/>
    <col min="11523" max="11527" width="11.625" style="135" customWidth="1"/>
    <col min="11528" max="11776" width="9" style="135"/>
    <col min="11777" max="11777" width="4.625" style="135" customWidth="1"/>
    <col min="11778" max="11778" width="23.625" style="135" customWidth="1"/>
    <col min="11779" max="11783" width="11.625" style="135" customWidth="1"/>
    <col min="11784" max="12032" width="9" style="135"/>
    <col min="12033" max="12033" width="4.625" style="135" customWidth="1"/>
    <col min="12034" max="12034" width="23.625" style="135" customWidth="1"/>
    <col min="12035" max="12039" width="11.625" style="135" customWidth="1"/>
    <col min="12040" max="12288" width="9" style="135"/>
    <col min="12289" max="12289" width="4.625" style="135" customWidth="1"/>
    <col min="12290" max="12290" width="23.625" style="135" customWidth="1"/>
    <col min="12291" max="12295" width="11.625" style="135" customWidth="1"/>
    <col min="12296" max="12544" width="9" style="135"/>
    <col min="12545" max="12545" width="4.625" style="135" customWidth="1"/>
    <col min="12546" max="12546" width="23.625" style="135" customWidth="1"/>
    <col min="12547" max="12551" width="11.625" style="135" customWidth="1"/>
    <col min="12552" max="12800" width="9" style="135"/>
    <col min="12801" max="12801" width="4.625" style="135" customWidth="1"/>
    <col min="12802" max="12802" width="23.625" style="135" customWidth="1"/>
    <col min="12803" max="12807" width="11.625" style="135" customWidth="1"/>
    <col min="12808" max="13056" width="9" style="135"/>
    <col min="13057" max="13057" width="4.625" style="135" customWidth="1"/>
    <col min="13058" max="13058" width="23.625" style="135" customWidth="1"/>
    <col min="13059" max="13063" width="11.625" style="135" customWidth="1"/>
    <col min="13064" max="13312" width="9" style="135"/>
    <col min="13313" max="13313" width="4.625" style="135" customWidth="1"/>
    <col min="13314" max="13314" width="23.625" style="135" customWidth="1"/>
    <col min="13315" max="13319" width="11.625" style="135" customWidth="1"/>
    <col min="13320" max="13568" width="9" style="135"/>
    <col min="13569" max="13569" width="4.625" style="135" customWidth="1"/>
    <col min="13570" max="13570" width="23.625" style="135" customWidth="1"/>
    <col min="13571" max="13575" width="11.625" style="135" customWidth="1"/>
    <col min="13576" max="13824" width="9" style="135"/>
    <col min="13825" max="13825" width="4.625" style="135" customWidth="1"/>
    <col min="13826" max="13826" width="23.625" style="135" customWidth="1"/>
    <col min="13827" max="13831" width="11.625" style="135" customWidth="1"/>
    <col min="13832" max="14080" width="9" style="135"/>
    <col min="14081" max="14081" width="4.625" style="135" customWidth="1"/>
    <col min="14082" max="14082" width="23.625" style="135" customWidth="1"/>
    <col min="14083" max="14087" width="11.625" style="135" customWidth="1"/>
    <col min="14088" max="14336" width="9" style="135"/>
    <col min="14337" max="14337" width="4.625" style="135" customWidth="1"/>
    <col min="14338" max="14338" width="23.625" style="135" customWidth="1"/>
    <col min="14339" max="14343" width="11.625" style="135" customWidth="1"/>
    <col min="14344" max="14592" width="9" style="135"/>
    <col min="14593" max="14593" width="4.625" style="135" customWidth="1"/>
    <col min="14594" max="14594" width="23.625" style="135" customWidth="1"/>
    <col min="14595" max="14599" width="11.625" style="135" customWidth="1"/>
    <col min="14600" max="14848" width="9" style="135"/>
    <col min="14849" max="14849" width="4.625" style="135" customWidth="1"/>
    <col min="14850" max="14850" width="23.625" style="135" customWidth="1"/>
    <col min="14851" max="14855" width="11.625" style="135" customWidth="1"/>
    <col min="14856" max="15104" width="9" style="135"/>
    <col min="15105" max="15105" width="4.625" style="135" customWidth="1"/>
    <col min="15106" max="15106" width="23.625" style="135" customWidth="1"/>
    <col min="15107" max="15111" width="11.625" style="135" customWidth="1"/>
    <col min="15112" max="15360" width="9" style="135"/>
    <col min="15361" max="15361" width="4.625" style="135" customWidth="1"/>
    <col min="15362" max="15362" width="23.625" style="135" customWidth="1"/>
    <col min="15363" max="15367" width="11.625" style="135" customWidth="1"/>
    <col min="15368" max="15616" width="9" style="135"/>
    <col min="15617" max="15617" width="4.625" style="135" customWidth="1"/>
    <col min="15618" max="15618" width="23.625" style="135" customWidth="1"/>
    <col min="15619" max="15623" width="11.625" style="135" customWidth="1"/>
    <col min="15624" max="15872" width="9" style="135"/>
    <col min="15873" max="15873" width="4.625" style="135" customWidth="1"/>
    <col min="15874" max="15874" width="23.625" style="135" customWidth="1"/>
    <col min="15875" max="15879" width="11.625" style="135" customWidth="1"/>
    <col min="15880" max="16128" width="9" style="135"/>
    <col min="16129" max="16129" width="4.625" style="135" customWidth="1"/>
    <col min="16130" max="16130" width="23.625" style="135" customWidth="1"/>
    <col min="16131" max="16135" width="11.625" style="135" customWidth="1"/>
    <col min="16136" max="16384" width="9" style="135"/>
  </cols>
  <sheetData>
    <row r="1" spans="1:7" s="236" customFormat="1" ht="17.45" customHeight="1" x14ac:dyDescent="0.15">
      <c r="A1" s="1" t="s">
        <v>213</v>
      </c>
      <c r="B1" s="2"/>
      <c r="C1" s="2"/>
      <c r="D1" s="235"/>
      <c r="E1" s="235"/>
      <c r="F1" s="235"/>
    </row>
    <row r="2" spans="1:7" s="236" customFormat="1" ht="7.5" customHeight="1" x14ac:dyDescent="0.15">
      <c r="A2" s="2"/>
      <c r="B2" s="2"/>
      <c r="C2" s="2"/>
      <c r="D2" s="235"/>
      <c r="E2" s="235"/>
      <c r="F2" s="235"/>
    </row>
    <row r="3" spans="1:7" s="236" customFormat="1" ht="17.45" customHeight="1" thickBot="1" x14ac:dyDescent="0.2">
      <c r="A3" s="2"/>
      <c r="B3" s="2"/>
      <c r="C3" s="2"/>
      <c r="D3" s="235"/>
      <c r="E3" s="235"/>
      <c r="F3" s="235"/>
      <c r="G3" s="97" t="s">
        <v>214</v>
      </c>
    </row>
    <row r="4" spans="1:7" ht="20.25" customHeight="1" x14ac:dyDescent="0.15">
      <c r="A4" s="261"/>
      <c r="B4" s="296"/>
      <c r="C4" s="15" t="s">
        <v>215</v>
      </c>
      <c r="D4" s="15" t="s">
        <v>216</v>
      </c>
      <c r="E4" s="237" t="s">
        <v>217</v>
      </c>
      <c r="F4" s="11" t="s">
        <v>218</v>
      </c>
      <c r="G4" s="12" t="s">
        <v>219</v>
      </c>
    </row>
    <row r="5" spans="1:7" ht="20.25" customHeight="1" x14ac:dyDescent="0.15">
      <c r="A5" s="307" t="s">
        <v>187</v>
      </c>
      <c r="B5" s="238" t="s">
        <v>220</v>
      </c>
      <c r="C5" s="239">
        <v>5</v>
      </c>
      <c r="D5" s="239">
        <v>5</v>
      </c>
      <c r="E5" s="239">
        <v>8</v>
      </c>
      <c r="F5" s="240">
        <v>6</v>
      </c>
      <c r="G5" s="240">
        <v>5</v>
      </c>
    </row>
    <row r="6" spans="1:7" ht="20.25" customHeight="1" x14ac:dyDescent="0.15">
      <c r="A6" s="308"/>
      <c r="B6" s="241" t="s">
        <v>221</v>
      </c>
      <c r="C6" s="242">
        <v>110</v>
      </c>
      <c r="D6" s="242">
        <v>110</v>
      </c>
      <c r="E6" s="242">
        <v>116</v>
      </c>
      <c r="F6" s="243">
        <v>123</v>
      </c>
      <c r="G6" s="243">
        <v>125</v>
      </c>
    </row>
    <row r="7" spans="1:7" ht="20.25" customHeight="1" x14ac:dyDescent="0.15">
      <c r="A7" s="308"/>
      <c r="B7" s="244" t="s">
        <v>222</v>
      </c>
      <c r="C7" s="245">
        <v>30</v>
      </c>
      <c r="D7" s="245">
        <v>30</v>
      </c>
      <c r="E7" s="246">
        <v>31</v>
      </c>
      <c r="F7" s="243">
        <v>31</v>
      </c>
      <c r="G7" s="247">
        <v>30</v>
      </c>
    </row>
    <row r="8" spans="1:7" ht="20.25" customHeight="1" x14ac:dyDescent="0.15">
      <c r="A8" s="308" t="s">
        <v>223</v>
      </c>
      <c r="B8" s="238" t="s">
        <v>220</v>
      </c>
      <c r="C8" s="239">
        <v>4</v>
      </c>
      <c r="D8" s="239">
        <v>4</v>
      </c>
      <c r="E8" s="239">
        <v>4</v>
      </c>
      <c r="F8" s="240">
        <v>4</v>
      </c>
      <c r="G8" s="240">
        <v>4</v>
      </c>
    </row>
    <row r="9" spans="1:7" ht="20.25" customHeight="1" x14ac:dyDescent="0.15">
      <c r="A9" s="308"/>
      <c r="B9" s="241" t="s">
        <v>221</v>
      </c>
      <c r="C9" s="242">
        <v>108</v>
      </c>
      <c r="D9" s="242">
        <v>108</v>
      </c>
      <c r="E9" s="242">
        <v>113</v>
      </c>
      <c r="F9" s="243">
        <v>120</v>
      </c>
      <c r="G9" s="243">
        <v>123</v>
      </c>
    </row>
    <row r="10" spans="1:7" ht="20.25" customHeight="1" x14ac:dyDescent="0.15">
      <c r="A10" s="308"/>
      <c r="B10" s="244" t="s">
        <v>222</v>
      </c>
      <c r="C10" s="246">
        <v>28</v>
      </c>
      <c r="D10" s="246">
        <v>28</v>
      </c>
      <c r="E10" s="246">
        <v>28</v>
      </c>
      <c r="F10" s="247">
        <v>28</v>
      </c>
      <c r="G10" s="247">
        <v>28</v>
      </c>
    </row>
    <row r="11" spans="1:7" ht="20.25" customHeight="1" x14ac:dyDescent="0.15">
      <c r="A11" s="309" t="s">
        <v>224</v>
      </c>
      <c r="B11" s="238" t="s">
        <v>220</v>
      </c>
      <c r="C11" s="239">
        <v>1</v>
      </c>
      <c r="D11" s="239">
        <v>1</v>
      </c>
      <c r="E11" s="239">
        <v>2</v>
      </c>
      <c r="F11" s="240">
        <v>2</v>
      </c>
      <c r="G11" s="240">
        <v>1</v>
      </c>
    </row>
    <row r="12" spans="1:7" ht="20.25" customHeight="1" x14ac:dyDescent="0.15">
      <c r="A12" s="310"/>
      <c r="B12" s="241" t="s">
        <v>221</v>
      </c>
      <c r="C12" s="242">
        <v>2</v>
      </c>
      <c r="D12" s="242">
        <v>2</v>
      </c>
      <c r="E12" s="242">
        <v>3</v>
      </c>
      <c r="F12" s="243">
        <v>3</v>
      </c>
      <c r="G12" s="243">
        <v>2</v>
      </c>
    </row>
    <row r="13" spans="1:7" ht="20.25" customHeight="1" x14ac:dyDescent="0.15">
      <c r="A13" s="311"/>
      <c r="B13" s="244" t="s">
        <v>222</v>
      </c>
      <c r="C13" s="246">
        <v>2</v>
      </c>
      <c r="D13" s="246">
        <v>2</v>
      </c>
      <c r="E13" s="246">
        <v>3</v>
      </c>
      <c r="F13" s="247">
        <v>3</v>
      </c>
      <c r="G13" s="247">
        <v>2</v>
      </c>
    </row>
    <row r="14" spans="1:7" ht="20.25" customHeight="1" thickBot="1" x14ac:dyDescent="0.2">
      <c r="A14" s="312" t="s">
        <v>225</v>
      </c>
      <c r="B14" s="313"/>
      <c r="C14" s="248">
        <v>3</v>
      </c>
      <c r="D14" s="248">
        <v>7</v>
      </c>
      <c r="E14" s="248">
        <v>2</v>
      </c>
      <c r="F14" s="249">
        <v>4</v>
      </c>
      <c r="G14" s="249">
        <v>5</v>
      </c>
    </row>
    <row r="15" spans="1:7" ht="17.45" customHeight="1" x14ac:dyDescent="0.15">
      <c r="A15" s="8"/>
      <c r="B15" s="8"/>
      <c r="C15" s="8"/>
      <c r="D15" s="97"/>
      <c r="E15" s="97"/>
      <c r="F15" s="97"/>
      <c r="G15" s="97" t="s">
        <v>226</v>
      </c>
    </row>
  </sheetData>
  <mergeCells count="5">
    <mergeCell ref="A4:B4"/>
    <mergeCell ref="A5:A7"/>
    <mergeCell ref="A8:A10"/>
    <mergeCell ref="A11:A13"/>
    <mergeCell ref="A14:B14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15-1</vt:lpstr>
      <vt:lpstr>15-2</vt:lpstr>
      <vt:lpstr>15-3</vt:lpstr>
      <vt:lpstr>15-4</vt:lpstr>
      <vt:lpstr>15-5</vt:lpstr>
      <vt:lpstr>15-6</vt:lpstr>
      <vt:lpstr>15-7</vt:lpstr>
      <vt:lpstr>15-8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2016-03-30T04:50:25Z</dcterms:created>
  <dcterms:modified xsi:type="dcterms:W3CDTF">2016-04-11T05:16:58Z</dcterms:modified>
</cp:coreProperties>
</file>