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2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<sst xmlns="http://schemas.openxmlformats.org/spreadsheetml/2006/main" count="229" uniqueCount="107">
  <si>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</si>
  <si>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</si>
  <si>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</si>
  <si>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</si>
  <si>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</si>
  <si>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</si>
  <si>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</si>
  <si>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</si>
  <si>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</si>
  <si>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</si>
  <si>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</si>
  <si>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</si>
  <si>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</si>
  <si>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</si>
  <si>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</si>
  <si>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</si>
  <si>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</si>
  <si>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</si>
  <si>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</si>
  <si>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</si>
  <si>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</si>
  <si>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</si>
  <si>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</si>
  <si>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</si>
  <si>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</si>
  <si>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</si>
  <si>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</si>
  <si>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</si>
  <si>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</si>
  <si>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</si>
  <si>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</si>
  <si>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</si>
  <si>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</si>
  <si>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</si>
  <si>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</si>
  <si>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</si>
  <si>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</si>
  <si>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</si>
  <si>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</si>
  <si>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</si>
  <si>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</si>
  <si>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</si>
  <si>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</si>
  <si>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</si>
  <si>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</si>
  <si>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</si>
  <si>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</si>
  <si>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</si>
  <si>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</si>
  <si>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</si>
  <si>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</si>
  <si>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</si>
  <si>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</si>
  <si>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</si>
  <si>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</si>
  <si>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</si>
  <si>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</si>
  <si>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</si>
  <si>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</si>
  <si>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</si>
  <si>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</si>
  <si>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</si>
  <si>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</si>
  <si>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</si>
  <si>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</si>
  <si>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</si>
  <si>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</si>
  <si>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</si>
  <si>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</si>
  <si>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</si>
  <si>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</si>
  <si>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</si>
  <si>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</si>
  <si>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</si>
  <si>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</si>
  <si>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</si>
  <si>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</si>
  <si>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</si>
  <si>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</si>
  <si>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</si>
  <si>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</si>
  <si>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</si>
  <si>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</si>
  <si>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</si>
  <si>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</si>
  <si>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</si>
  <si>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</si>
  <si>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</si>
  <si>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</si>
  <si>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</si>
  <si>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</si>
  <si>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</si>
  <si>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</si>
  <si>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</si>
  <si>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</si>
  <si>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松阪市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</si>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</sst>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28224"/>
        <c:axId val="5543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28224"/>
        <c:axId val="55430528"/>
      </c:lineChart>
      <c:dateAx>
        <c:axId val="55428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30528"/>
        <c:crosses val="autoZero"/>
        <c:auto val="1"/>
        <c:lblOffset val="100"/>
        <c:baseTimeUnit val="years"/>
      </c:dateAx>
      <c:valAx>
        <c:axId val="5543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428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59.53</c:v>
                </c:pt>
                <c:pt idx="1">
                  <c:v>59.2</c:v>
                </c:pt>
                <c:pt idx="2">
                  <c:v>58.74</c:v>
                </c:pt>
                <c:pt idx="3">
                  <c:v>58.08</c:v>
                </c:pt>
                <c:pt idx="4">
                  <c:v>57.75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49.56</c:v>
                </c:pt>
                <c:pt idx="2">
                  <c:v>51.83</c:v>
                </c:pt>
                <c:pt idx="3">
                  <c:v>59.5</c:v>
                </c:pt>
                <c:pt idx="4">
                  <c:v>53.84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55264"/>
        <c:axId val="98958720"/>
      </c:lineChart>
      <c:dateAx>
        <c:axId val="9895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958720"/>
        <c:crosses val="autoZero"/>
        <c:auto val="1"/>
        <c:lblOffset val="100"/>
        <c:baseTimeUnit val="years"/>
      </c:dateAx>
      <c:valAx>
        <c:axId val="9895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95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94624"/>
        <c:axId val="1234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98.1</c:v>
                </c:pt>
                <c:pt idx="2">
                  <c:v>97.64</c:v>
                </c:pt>
                <c:pt idx="3">
                  <c:v>92.37</c:v>
                </c:pt>
                <c:pt idx="4">
                  <c:v>95.04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94624"/>
        <c:axId val="123497856"/>
      </c:lineChart>
      <c:dateAx>
        <c:axId val="1219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497856"/>
        <c:crosses val="autoZero"/>
        <c:auto val="1"/>
        <c:lblOffset val="100"/>
        <c:baseTimeUnit val="years"/>
      </c:dateAx>
      <c:valAx>
        <c:axId val="1234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9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99.79</c:v>
                </c:pt>
                <c:pt idx="1">
                  <c:v>99.67</c:v>
                </c:pt>
                <c:pt idx="2">
                  <c:v>99.13</c:v>
                </c:pt>
                <c:pt idx="3">
                  <c:v>99.07</c:v>
                </c:pt>
                <c:pt idx="4">
                  <c:v>98.29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46432"/>
        <c:axId val="6214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6432"/>
        <c:axId val="62148608"/>
      </c:lineChart>
      <c:dateAx>
        <c:axId val="621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148608"/>
        <c:crosses val="autoZero"/>
        <c:auto val="1"/>
        <c:lblOffset val="100"/>
        <c:baseTimeUnit val="years"/>
      </c:dateAx>
      <c:valAx>
        <c:axId val="6214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14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015552"/>
        <c:axId val="630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015552"/>
        <c:axId val="63022208"/>
      </c:lineChart>
      <c:dateAx>
        <c:axId val="630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022208"/>
        <c:crosses val="autoZero"/>
        <c:auto val="1"/>
        <c:lblOffset val="100"/>
        <c:baseTimeUnit val="years"/>
      </c:dateAx>
      <c:valAx>
        <c:axId val="630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0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19360"/>
        <c:axId val="6312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19360"/>
        <c:axId val="63121280"/>
      </c:lineChart>
      <c:dateAx>
        <c:axId val="6311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121280"/>
        <c:crosses val="autoZero"/>
        <c:auto val="1"/>
        <c:lblOffset val="100"/>
        <c:baseTimeUnit val="years"/>
      </c:dateAx>
      <c:valAx>
        <c:axId val="6312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11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36896"/>
        <c:axId val="6313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36896"/>
        <c:axId val="63139200"/>
      </c:lineChart>
      <c:dateAx>
        <c:axId val="6313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139200"/>
        <c:crosses val="autoZero"/>
        <c:auto val="1"/>
        <c:lblOffset val="100"/>
        <c:baseTimeUnit val="years"/>
      </c:dateAx>
      <c:valAx>
        <c:axId val="6313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13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65952"/>
        <c:axId val="631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65952"/>
        <c:axId val="63172608"/>
      </c:lineChart>
      <c:dateAx>
        <c:axId val="6316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172608"/>
        <c:crosses val="autoZero"/>
        <c:auto val="1"/>
        <c:lblOffset val="100"/>
        <c:baseTimeUnit val="years"/>
      </c:dateAx>
      <c:valAx>
        <c:axId val="6317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16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194624"/>
        <c:axId val="6320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188.97</c:v>
                </c:pt>
                <c:pt idx="2">
                  <c:v>202.91</c:v>
                </c:pt>
                <c:pt idx="3">
                  <c:v>232.83</c:v>
                </c:pt>
                <c:pt idx="4">
                  <c:v>261.08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94624"/>
        <c:axId val="63209472"/>
      </c:lineChart>
      <c:dateAx>
        <c:axId val="6319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3209472"/>
        <c:crosses val="autoZero"/>
        <c:auto val="1"/>
        <c:lblOffset val="100"/>
        <c:baseTimeUnit val="years"/>
      </c:dateAx>
      <c:valAx>
        <c:axId val="6320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31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95.81</c:v>
                </c:pt>
                <c:pt idx="1">
                  <c:v>95.87</c:v>
                </c:pt>
                <c:pt idx="2">
                  <c:v>95.21</c:v>
                </c:pt>
                <c:pt idx="3">
                  <c:v>95.33</c:v>
                </c:pt>
                <c:pt idx="4">
                  <c:v>94.61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16736"/>
        <c:axId val="9827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75.040000000000006</c:v>
                </c:pt>
                <c:pt idx="2">
                  <c:v>72.77</c:v>
                </c:pt>
                <c:pt idx="3">
                  <c:v>67.92</c:v>
                </c:pt>
                <c:pt idx="4">
                  <c:v>68.61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16736"/>
        <c:axId val="98279424"/>
      </c:lineChart>
      <c:dateAx>
        <c:axId val="981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79424"/>
        <c:crosses val="autoZero"/>
        <c:auto val="1"/>
        <c:lblOffset val="100"/>
        <c:baseTimeUnit val="years"/>
      </c:dateAx>
      <c:valAx>
        <c:axId val="9827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11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219.1</c:v>
                </c:pt>
                <c:pt idx="1">
                  <c:v>216.8</c:v>
                </c:pt>
                <c:pt idx="2">
                  <c:v>217.51</c:v>
                </c:pt>
                <c:pt idx="3">
                  <c:v>217.03</c:v>
                </c:pt>
                <c:pt idx="4">
                  <c:v>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373632"/>
        <c:axId val="9837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241.94</c:v>
                </c:pt>
                <c:pt idx="2">
                  <c:v>243.06</c:v>
                </c:pt>
                <c:pt idx="3">
                  <c:v>229.12</c:v>
                </c:pt>
                <c:pt idx="4">
                  <c:v>241.18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73632"/>
        <c:axId val="98375552"/>
      </c:lineChart>
      <c:dateAx>
        <c:axId val="9837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375552"/>
        <c:crosses val="autoZero"/>
        <c:auto val="1"/>
        <c:lblOffset val="100"/>
        <c:baseTimeUnit val="years"/>
      </c:dateAx>
      <c:valAx>
        <c:axId val="98375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373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640625" defaultRowHeight="13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松阪市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168682</v>
      </c>
      <c r="AM8" s="64"/>
      <c r="AN8" s="64"/>
      <c r="AO8" s="64"/>
      <c r="AP8" s="64"/>
      <c r="AQ8" s="64"/>
      <c r="AR8" s="64"/>
      <c r="AS8" s="64"/>
      <c r="AT8" s="63">
        <f>データ!S6</f>
        <v>623.64</v>
      </c>
      <c r="AU8" s="63"/>
      <c r="AV8" s="63"/>
      <c r="AW8" s="63"/>
      <c r="AX8" s="63"/>
      <c r="AY8" s="63"/>
      <c r="AZ8" s="63"/>
      <c r="BA8" s="63"/>
      <c r="BB8" s="63">
        <f>データ!T6</f>
        <v>270.48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4.57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4320</v>
      </c>
      <c r="AE10" s="64"/>
      <c r="AF10" s="64"/>
      <c r="AG10" s="64"/>
      <c r="AH10" s="64"/>
      <c r="AI10" s="64"/>
      <c r="AJ10" s="64"/>
      <c r="AK10" s="2"/>
      <c r="AL10" s="64">
        <f>データ!U6</f>
        <v>7690</v>
      </c>
      <c r="AM10" s="64"/>
      <c r="AN10" s="64"/>
      <c r="AO10" s="64"/>
      <c r="AP10" s="64"/>
      <c r="AQ10" s="64"/>
      <c r="AR10" s="64"/>
      <c r="AS10" s="64"/>
      <c r="AT10" s="63">
        <f>データ!V6</f>
        <v>195.22</v>
      </c>
      <c r="AU10" s="63"/>
      <c r="AV10" s="63"/>
      <c r="AW10" s="63"/>
      <c r="AX10" s="63"/>
      <c r="AY10" s="63"/>
      <c r="AZ10" s="63"/>
      <c r="BA10" s="63"/>
      <c r="BB10" s="63">
        <f>データ!W6</f>
        <v>39.39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Q14" sqref="CQ14"/>
    </sheetView>
  </sheetViews>
  <sheetFormatPr defaultRowHeight="13.2"/>
  <cols>
    <col min="2" max="143" width="11.88671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242047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松阪市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4.57</v>
      </c>
      <c r="P6" s="32">
        <f t="shared" si="3"/>
        <v>100</v>
      </c>
      <c r="Q6" s="32">
        <f t="shared" si="3"/>
        <v>4320</v>
      </c>
      <c r="R6" s="32">
        <f t="shared" si="3"/>
        <v>168682</v>
      </c>
      <c r="S6" s="32">
        <f t="shared" si="3"/>
        <v>623.64</v>
      </c>
      <c r="T6" s="32">
        <f t="shared" si="3"/>
        <v>270.48</v>
      </c>
      <c r="U6" s="32">
        <f t="shared" si="3"/>
        <v>7690</v>
      </c>
      <c r="V6" s="32">
        <f t="shared" si="3"/>
        <v>195.22</v>
      </c>
      <c r="W6" s="32">
        <f t="shared" si="3"/>
        <v>39.39</v>
      </c>
      <c r="X6" s="33">
        <f>IF(X7="",NA(),X7)</f>
        <v>99.79</v>
      </c>
      <c r="Y6" s="33">
        <f t="shared" ref="Y6:AG6" si="4">IF(Y7="",NA(),Y7)</f>
        <v>99.67</v>
      </c>
      <c r="Z6" s="33">
        <f t="shared" si="4"/>
        <v>99.13</v>
      </c>
      <c r="AA6" s="33">
        <f t="shared" si="4"/>
        <v>99.07</v>
      </c>
      <c r="AB6" s="33">
        <f t="shared" si="4"/>
        <v>98.29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188.97</v>
      </c>
      <c r="BL6" s="33">
        <f t="shared" si="7"/>
        <v>202.91</v>
      </c>
      <c r="BM6" s="33">
        <f t="shared" si="7"/>
        <v>232.83</v>
      </c>
      <c r="BN6" s="33">
        <f t="shared" si="7"/>
        <v>261.08</v>
      </c>
      <c r="BO6" s="32" t="str">
        <f>IF(BO7="","",IF(BO7="-","【-】","【"&amp;SUBSTITUTE(TEXT(BO7,"#,##0.00"),"-","△")&amp;"】"))</f>
        <v>【375.36】</v>
      </c>
      <c r="BP6" s="33">
        <f>IF(BP7="",NA(),BP7)</f>
        <v>95.81</v>
      </c>
      <c r="BQ6" s="33">
        <f t="shared" ref="BQ6:BY6" si="8">IF(BQ7="",NA(),BQ7)</f>
        <v>95.87</v>
      </c>
      <c r="BR6" s="33">
        <f t="shared" si="8"/>
        <v>95.21</v>
      </c>
      <c r="BS6" s="33">
        <f t="shared" si="8"/>
        <v>95.33</v>
      </c>
      <c r="BT6" s="33">
        <f t="shared" si="8"/>
        <v>94.61</v>
      </c>
      <c r="BU6" s="33">
        <f t="shared" si="8"/>
        <v>61.59</v>
      </c>
      <c r="BV6" s="33">
        <f t="shared" si="8"/>
        <v>75.040000000000006</v>
      </c>
      <c r="BW6" s="33">
        <f t="shared" si="8"/>
        <v>72.77</v>
      </c>
      <c r="BX6" s="33">
        <f t="shared" si="8"/>
        <v>67.92</v>
      </c>
      <c r="BY6" s="33">
        <f t="shared" si="8"/>
        <v>68.61</v>
      </c>
      <c r="BZ6" s="32" t="str">
        <f>IF(BZ7="","",IF(BZ7="-","【-】","【"&amp;SUBSTITUTE(TEXT(BZ7,"#,##0.00"),"-","△")&amp;"】"))</f>
        <v>【60.44】</v>
      </c>
      <c r="CA6" s="33">
        <f>IF(CA7="",NA(),CA7)</f>
        <v>219.1</v>
      </c>
      <c r="CB6" s="33">
        <f t="shared" ref="CB6:CJ6" si="9">IF(CB7="",NA(),CB7)</f>
        <v>216.8</v>
      </c>
      <c r="CC6" s="33">
        <f t="shared" si="9"/>
        <v>217.51</v>
      </c>
      <c r="CD6" s="33">
        <f t="shared" si="9"/>
        <v>217.03</v>
      </c>
      <c r="CE6" s="33">
        <f t="shared" si="9"/>
        <v>224</v>
      </c>
      <c r="CF6" s="33">
        <f t="shared" si="9"/>
        <v>242.92</v>
      </c>
      <c r="CG6" s="33">
        <f t="shared" si="9"/>
        <v>241.94</v>
      </c>
      <c r="CH6" s="33">
        <f t="shared" si="9"/>
        <v>243.06</v>
      </c>
      <c r="CI6" s="33">
        <f t="shared" si="9"/>
        <v>229.12</v>
      </c>
      <c r="CJ6" s="33">
        <f t="shared" si="9"/>
        <v>241.18</v>
      </c>
      <c r="CK6" s="32" t="str">
        <f>IF(CK7="","",IF(CK7="-","【-】","【"&amp;SUBSTITUTE(TEXT(CK7,"#,##0.00"),"-","△")&amp;"】"))</f>
        <v>【267.61】</v>
      </c>
      <c r="CL6" s="33">
        <f>IF(CL7="",NA(),CL7)</f>
        <v>59.53</v>
      </c>
      <c r="CM6" s="33">
        <f t="shared" ref="CM6:CU6" si="10">IF(CM7="",NA(),CM7)</f>
        <v>59.2</v>
      </c>
      <c r="CN6" s="33">
        <f t="shared" si="10"/>
        <v>58.74</v>
      </c>
      <c r="CO6" s="33">
        <f t="shared" si="10"/>
        <v>58.08</v>
      </c>
      <c r="CP6" s="33">
        <f t="shared" si="10"/>
        <v>57.75</v>
      </c>
      <c r="CQ6" s="33">
        <f t="shared" si="10"/>
        <v>57.53</v>
      </c>
      <c r="CR6" s="33">
        <f t="shared" si="10"/>
        <v>49.56</v>
      </c>
      <c r="CS6" s="33">
        <f t="shared" si="10"/>
        <v>51.83</v>
      </c>
      <c r="CT6" s="33">
        <f t="shared" si="10"/>
        <v>59.5</v>
      </c>
      <c r="CU6" s="33">
        <f t="shared" si="10"/>
        <v>53.84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98.1</v>
      </c>
      <c r="DD6" s="33">
        <f t="shared" si="11"/>
        <v>97.64</v>
      </c>
      <c r="DE6" s="33">
        <f t="shared" si="11"/>
        <v>92.37</v>
      </c>
      <c r="DF6" s="33">
        <f t="shared" si="11"/>
        <v>95.04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242047</v>
      </c>
      <c r="D7" s="35">
        <v>47</v>
      </c>
      <c r="E7" s="35">
        <v>18</v>
      </c>
      <c r="F7" s="35">
        <v>0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4.57</v>
      </c>
      <c r="P7" s="36">
        <v>100</v>
      </c>
      <c r="Q7" s="36">
        <v>4320</v>
      </c>
      <c r="R7" s="36">
        <v>168682</v>
      </c>
      <c r="S7" s="36">
        <v>623.64</v>
      </c>
      <c r="T7" s="36">
        <v>270.48</v>
      </c>
      <c r="U7" s="36">
        <v>7690</v>
      </c>
      <c r="V7" s="36">
        <v>195.22</v>
      </c>
      <c r="W7" s="36">
        <v>39.39</v>
      </c>
      <c r="X7" s="36">
        <v>99.79</v>
      </c>
      <c r="Y7" s="36">
        <v>99.67</v>
      </c>
      <c r="Z7" s="36">
        <v>99.13</v>
      </c>
      <c r="AA7" s="36">
        <v>99.07</v>
      </c>
      <c r="AB7" s="36">
        <v>98.29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442.18</v>
      </c>
      <c r="BK7" s="36">
        <v>188.97</v>
      </c>
      <c r="BL7" s="36">
        <v>202.91</v>
      </c>
      <c r="BM7" s="36">
        <v>232.83</v>
      </c>
      <c r="BN7" s="36">
        <v>261.08</v>
      </c>
      <c r="BO7" s="36">
        <v>375.36</v>
      </c>
      <c r="BP7" s="36">
        <v>95.81</v>
      </c>
      <c r="BQ7" s="36">
        <v>95.87</v>
      </c>
      <c r="BR7" s="36">
        <v>95.21</v>
      </c>
      <c r="BS7" s="36">
        <v>95.33</v>
      </c>
      <c r="BT7" s="36">
        <v>94.61</v>
      </c>
      <c r="BU7" s="36">
        <v>61.59</v>
      </c>
      <c r="BV7" s="36">
        <v>75.040000000000006</v>
      </c>
      <c r="BW7" s="36">
        <v>72.77</v>
      </c>
      <c r="BX7" s="36">
        <v>67.92</v>
      </c>
      <c r="BY7" s="36">
        <v>68.61</v>
      </c>
      <c r="BZ7" s="36">
        <v>60.44</v>
      </c>
      <c r="CA7" s="36">
        <v>219.1</v>
      </c>
      <c r="CB7" s="36">
        <v>216.8</v>
      </c>
      <c r="CC7" s="36">
        <v>217.51</v>
      </c>
      <c r="CD7" s="36">
        <v>217.03</v>
      </c>
      <c r="CE7" s="36">
        <v>224</v>
      </c>
      <c r="CF7" s="36">
        <v>242.92</v>
      </c>
      <c r="CG7" s="36">
        <v>241.94</v>
      </c>
      <c r="CH7" s="36">
        <v>243.06</v>
      </c>
      <c r="CI7" s="36">
        <v>229.12</v>
      </c>
      <c r="CJ7" s="36">
        <v>241.18</v>
      </c>
      <c r="CK7" s="36">
        <v>267.61</v>
      </c>
      <c r="CL7" s="36">
        <v>59.53</v>
      </c>
      <c r="CM7" s="36">
        <v>59.2</v>
      </c>
      <c r="CN7" s="36">
        <v>58.74</v>
      </c>
      <c r="CO7" s="36">
        <v>58.08</v>
      </c>
      <c r="CP7" s="36">
        <v>57.75</v>
      </c>
      <c r="CQ7" s="36">
        <v>57.53</v>
      </c>
      <c r="CR7" s="36">
        <v>49.56</v>
      </c>
      <c r="CS7" s="36">
        <v>51.83</v>
      </c>
      <c r="CT7" s="36">
        <v>59.5</v>
      </c>
      <c r="CU7" s="36">
        <v>53.84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98.1</v>
      </c>
      <c r="DD7" s="36">
        <v>97.64</v>
      </c>
      <c r="DE7" s="36">
        <v>92.37</v>
      </c>
      <c r="DF7" s="36">
        <v>95.04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100</v>
      </c>
      <c r="EE7" s="36" t="s">
        <v>100</v>
      </c>
      <c r="EF7" s="36" t="s">
        <v>100</v>
      </c>
      <c r="EG7" s="36" t="s">
        <v>100</v>
      </c>
      <c r="EH7" s="36" t="s">
        <v>100</v>
      </c>
      <c r="EI7" s="36" t="s">
        <v>100</v>
      </c>
      <c r="EJ7" s="36" t="s">
        <v>100</v>
      </c>
      <c r="EK7" s="36" t="s">
        <v>100</v>
      </c>
      <c r="EL7" s="36" t="s">
        <v>100</v>
      </c>
      <c r="EM7" s="36" t="s">
        <v>100</v>
      </c>
      <c r="EN7" s="36" t="s">
        <v>100</v>
      </c>
    </row>
    <row r="8" spans="1:144" ht="13.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総務省</cp:lastModifiedBy>
  <dcterms:created xsi:type="dcterms:W3CDTF">2016-02-03T09:25:40Z</dcterms:created>
  <dcterms:modified xsi:type="dcterms:W3CDTF">2016-02-08T14:01:23Z</dcterms:modified>
  <cp:category/>
</cp:coreProperties>
</file>