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５．観光・文化\"/>
    </mc:Choice>
  </mc:AlternateContent>
  <xr:revisionPtr revIDLastSave="0" documentId="13_ncr:1_{75B33BF4-BCB4-4109-9449-1295318CA0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4" sheetId="346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346" l="1"/>
  <c r="D21" i="346"/>
  <c r="D20" i="346"/>
  <c r="D19" i="346"/>
  <c r="D18" i="346"/>
  <c r="D17" i="346"/>
  <c r="D16" i="346"/>
  <c r="D15" i="346"/>
  <c r="D14" i="346"/>
  <c r="D13" i="346"/>
  <c r="D12" i="346"/>
  <c r="D11" i="346"/>
  <c r="E10" i="346"/>
  <c r="C10" i="346"/>
  <c r="B10" i="346"/>
</calcChain>
</file>

<file path=xl/sharedStrings.xml><?xml version="1.0" encoding="utf-8"?>
<sst xmlns="http://schemas.openxmlformats.org/spreadsheetml/2006/main" count="27" uniqueCount="27">
  <si>
    <t>総数</t>
    <rPh sb="0" eb="2">
      <t>ソウスウ</t>
    </rPh>
    <phoneticPr fontId="7"/>
  </si>
  <si>
    <t>外国人</t>
    <rPh sb="0" eb="2">
      <t>ガイコク</t>
    </rPh>
    <rPh sb="2" eb="3">
      <t>ジン</t>
    </rPh>
    <phoneticPr fontId="7"/>
  </si>
  <si>
    <t>資料：観光交流課</t>
    <rPh sb="0" eb="2">
      <t>シリョウ</t>
    </rPh>
    <rPh sb="3" eb="5">
      <t>カンコウ</t>
    </rPh>
    <rPh sb="5" eb="7">
      <t>コウリュウ</t>
    </rPh>
    <rPh sb="7" eb="8">
      <t>カ</t>
    </rPh>
    <phoneticPr fontId="7"/>
  </si>
  <si>
    <t>単位：日、人</t>
    <rPh sb="0" eb="2">
      <t>タンイ</t>
    </rPh>
    <rPh sb="3" eb="4">
      <t>ヒ</t>
    </rPh>
    <rPh sb="5" eb="6">
      <t>ニン</t>
    </rPh>
    <phoneticPr fontId="7"/>
  </si>
  <si>
    <t>入館者</t>
    <rPh sb="0" eb="3">
      <t>ニュウカンシャ</t>
    </rPh>
    <phoneticPr fontId="7"/>
  </si>
  <si>
    <t>1日平均</t>
    <rPh sb="1" eb="2">
      <t>ニチ</t>
    </rPh>
    <phoneticPr fontId="7"/>
  </si>
  <si>
    <t>外国人
1日平均</t>
    <rPh sb="0" eb="2">
      <t>ガイコク</t>
    </rPh>
    <rPh sb="2" eb="3">
      <t>ジン</t>
    </rPh>
    <rPh sb="5" eb="6">
      <t>ニチ</t>
    </rPh>
    <rPh sb="6" eb="8">
      <t>ヘイキン</t>
    </rPh>
    <phoneticPr fontId="7"/>
  </si>
  <si>
    <t>１５．観光・文化</t>
    <rPh sb="3" eb="5">
      <t>カンコウ</t>
    </rPh>
    <rPh sb="6" eb="8">
      <t>ブンカ</t>
    </rPh>
    <phoneticPr fontId="7"/>
  </si>
  <si>
    <t>開館日数</t>
    <phoneticPr fontId="7"/>
  </si>
  <si>
    <t>１５－７　豪商のまち松阪観光交流センター入館者の状況</t>
    <rPh sb="5" eb="7">
      <t>ゴウショウ</t>
    </rPh>
    <rPh sb="10" eb="12">
      <t>マツサカ</t>
    </rPh>
    <rPh sb="12" eb="14">
      <t>カンコウ</t>
    </rPh>
    <rPh sb="14" eb="16">
      <t>コウリュウ</t>
    </rPh>
    <rPh sb="20" eb="23">
      <t>ニュウカンシャ</t>
    </rPh>
    <rPh sb="24" eb="26">
      <t>ジョウキョウ</t>
    </rPh>
    <phoneticPr fontId="7"/>
  </si>
  <si>
    <t>　令和2年度</t>
    <rPh sb="1" eb="3">
      <t>レイワ</t>
    </rPh>
    <rPh sb="4" eb="6">
      <t>ネンド</t>
    </rPh>
    <phoneticPr fontId="7"/>
  </si>
  <si>
    <t>　令和3年度</t>
    <rPh sb="1" eb="3">
      <t>レイワ</t>
    </rPh>
    <rPh sb="4" eb="6">
      <t>ネンド</t>
    </rPh>
    <phoneticPr fontId="7"/>
  </si>
  <si>
    <t>　令和4年度</t>
    <rPh sb="1" eb="3">
      <t>レイワ</t>
    </rPh>
    <rPh sb="4" eb="6">
      <t>ネンド</t>
    </rPh>
    <phoneticPr fontId="7"/>
  </si>
  <si>
    <t>　令和5年度</t>
    <rPh sb="1" eb="3">
      <t>レイワ</t>
    </rPh>
    <rPh sb="4" eb="6">
      <t>ネンド</t>
    </rPh>
    <phoneticPr fontId="7"/>
  </si>
  <si>
    <t>　令和6年度</t>
    <rPh sb="1" eb="3">
      <t>レイワ</t>
    </rPh>
    <rPh sb="4" eb="6">
      <t>ネンド</t>
    </rPh>
    <phoneticPr fontId="7"/>
  </si>
  <si>
    <t>　　　令和6年 4月　</t>
    <rPh sb="3" eb="5">
      <t>レイワ</t>
    </rPh>
    <rPh sb="6" eb="7">
      <t>ネン</t>
    </rPh>
    <rPh sb="9" eb="10">
      <t>ガツ</t>
    </rPh>
    <phoneticPr fontId="7"/>
  </si>
  <si>
    <t>　　　令和6年 5月　</t>
    <rPh sb="3" eb="5">
      <t>レイワ</t>
    </rPh>
    <rPh sb="6" eb="7">
      <t>ネン</t>
    </rPh>
    <rPh sb="9" eb="10">
      <t>ガツ</t>
    </rPh>
    <phoneticPr fontId="7"/>
  </si>
  <si>
    <t>　　　令和6年 6月　</t>
    <rPh sb="3" eb="5">
      <t>レイワ</t>
    </rPh>
    <rPh sb="6" eb="7">
      <t>ネン</t>
    </rPh>
    <rPh sb="9" eb="10">
      <t>ガツ</t>
    </rPh>
    <phoneticPr fontId="7"/>
  </si>
  <si>
    <t>　　　令和6年 8月　</t>
    <rPh sb="3" eb="5">
      <t>レイワ</t>
    </rPh>
    <rPh sb="6" eb="7">
      <t>ネン</t>
    </rPh>
    <rPh sb="9" eb="10">
      <t>ガツ</t>
    </rPh>
    <phoneticPr fontId="7"/>
  </si>
  <si>
    <t>　　　令和6年 9月　</t>
    <rPh sb="3" eb="5">
      <t>レイワ</t>
    </rPh>
    <rPh sb="6" eb="7">
      <t>ネン</t>
    </rPh>
    <rPh sb="9" eb="10">
      <t>ガツ</t>
    </rPh>
    <phoneticPr fontId="7"/>
  </si>
  <si>
    <t>　　　令和6年10月　</t>
    <rPh sb="3" eb="5">
      <t>レイワ</t>
    </rPh>
    <rPh sb="6" eb="7">
      <t>ネン</t>
    </rPh>
    <rPh sb="9" eb="10">
      <t>ガツ</t>
    </rPh>
    <phoneticPr fontId="7"/>
  </si>
  <si>
    <t>　　　令和6年11月　</t>
    <rPh sb="3" eb="5">
      <t>レイワ</t>
    </rPh>
    <rPh sb="6" eb="7">
      <t>ネン</t>
    </rPh>
    <rPh sb="9" eb="10">
      <t>ガツ</t>
    </rPh>
    <phoneticPr fontId="7"/>
  </si>
  <si>
    <t>　　　令和6年12月　</t>
    <rPh sb="3" eb="5">
      <t>レイワ</t>
    </rPh>
    <rPh sb="6" eb="7">
      <t>ネン</t>
    </rPh>
    <rPh sb="9" eb="10">
      <t>ガツ</t>
    </rPh>
    <phoneticPr fontId="7"/>
  </si>
  <si>
    <t>　　　令和6年 7月</t>
    <rPh sb="3" eb="5">
      <t>レイワ</t>
    </rPh>
    <rPh sb="6" eb="7">
      <t>ネン</t>
    </rPh>
    <rPh sb="9" eb="10">
      <t>ガツ</t>
    </rPh>
    <phoneticPr fontId="7"/>
  </si>
  <si>
    <t>　　　令和7年 1月　</t>
    <rPh sb="3" eb="5">
      <t>レイワ</t>
    </rPh>
    <rPh sb="6" eb="7">
      <t>ネン</t>
    </rPh>
    <rPh sb="9" eb="10">
      <t>ガツ</t>
    </rPh>
    <phoneticPr fontId="7"/>
  </si>
  <si>
    <t>　　　令和7年 2月　</t>
    <rPh sb="3" eb="5">
      <t>レイワ</t>
    </rPh>
    <rPh sb="6" eb="7">
      <t>ネン</t>
    </rPh>
    <rPh sb="9" eb="10">
      <t>ガツ</t>
    </rPh>
    <phoneticPr fontId="7"/>
  </si>
  <si>
    <t>　　　令和7年 3月　</t>
    <rPh sb="3" eb="5">
      <t>レイワ</t>
    </rPh>
    <rPh sb="6" eb="7">
      <t>ネン</t>
    </rPh>
    <rPh sb="9" eb="10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</si>
</sst>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&quot;△&quot;#,##0_ ;&quot;－&quot;_ ;@_ "/>
    <numFmt numFmtId="177" formatCode="#,##0.0_ ;&quot;△&quot;#,##0.0_ ;&quot;－&quot;_ ;@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6">
    <xf numFmtId="0" fontId="0" fillId="0" borderId="0"/>
    <xf numFmtId="38" fontId="6" fillId="0" borderId="0" applyFont="0" applyFill="0" applyBorder="0" applyAlignment="0" applyProtection="0"/>
    <xf numFmtId="0" fontId="9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2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176" fontId="14" fillId="0" borderId="4" xfId="6" applyNumberFormat="1" applyFont="1" applyFill="1" applyBorder="1" applyAlignment="1">
      <alignment horizontal="right" vertical="center"/>
    </xf>
    <xf numFmtId="0" fontId="14" fillId="0" borderId="0" xfId="9" applyFont="1" applyFill="1" applyAlignment="1">
      <alignment vertical="center"/>
    </xf>
    <xf numFmtId="0" fontId="15" fillId="0" borderId="0" xfId="9" applyFont="1" applyFill="1" applyAlignment="1">
      <alignment vertical="center"/>
    </xf>
    <xf numFmtId="0" fontId="14" fillId="0" borderId="0" xfId="9" applyFont="1" applyFill="1" applyAlignment="1">
      <alignment horizontal="right" vertical="center"/>
    </xf>
    <xf numFmtId="0" fontId="14" fillId="0" borderId="0" xfId="9" applyFont="1" applyFill="1" applyAlignment="1">
      <alignment horizontal="center" vertical="center"/>
    </xf>
    <xf numFmtId="0" fontId="14" fillId="0" borderId="0" xfId="9" applyFont="1" applyFill="1" applyAlignment="1">
      <alignment horizontal="left" vertical="center"/>
    </xf>
    <xf numFmtId="0" fontId="13" fillId="0" borderId="0" xfId="9" applyFont="1" applyFill="1" applyAlignment="1">
      <alignment vertical="center"/>
    </xf>
    <xf numFmtId="0" fontId="14" fillId="0" borderId="9" xfId="9" applyFont="1" applyFill="1" applyBorder="1" applyAlignment="1">
      <alignment vertical="center"/>
    </xf>
    <xf numFmtId="0" fontId="14" fillId="0" borderId="6" xfId="9" applyFont="1" applyFill="1" applyBorder="1" applyAlignment="1">
      <alignment horizontal="center" vertical="center"/>
    </xf>
    <xf numFmtId="0" fontId="14" fillId="0" borderId="2" xfId="9" applyFont="1" applyFill="1" applyBorder="1" applyAlignment="1">
      <alignment horizontal="center" vertical="center" shrinkToFit="1"/>
    </xf>
    <xf numFmtId="0" fontId="14" fillId="0" borderId="2" xfId="9" applyFont="1" applyFill="1" applyBorder="1" applyAlignment="1">
      <alignment horizontal="center" vertical="center" wrapText="1" shrinkToFit="1"/>
    </xf>
    <xf numFmtId="0" fontId="14" fillId="0" borderId="3" xfId="9" applyFont="1" applyFill="1" applyBorder="1" applyAlignment="1">
      <alignment horizontal="center" vertical="center" wrapText="1"/>
    </xf>
    <xf numFmtId="0" fontId="14" fillId="0" borderId="5" xfId="9" applyFont="1" applyFill="1" applyBorder="1" applyAlignment="1">
      <alignment horizontal="left" vertical="center"/>
    </xf>
    <xf numFmtId="176" fontId="14" fillId="0" borderId="0" xfId="9" applyNumberFormat="1" applyFont="1" applyFill="1" applyBorder="1" applyAlignment="1">
      <alignment horizontal="right" vertical="center"/>
    </xf>
    <xf numFmtId="177" fontId="14" fillId="0" borderId="0" xfId="9" applyNumberFormat="1" applyFont="1" applyFill="1" applyBorder="1" applyAlignment="1">
      <alignment horizontal="right" vertical="center"/>
    </xf>
    <xf numFmtId="0" fontId="14" fillId="0" borderId="12" xfId="9" applyFont="1" applyFill="1" applyBorder="1" applyAlignment="1">
      <alignment horizontal="left" vertical="center"/>
    </xf>
    <xf numFmtId="176" fontId="14" fillId="0" borderId="4" xfId="9" applyNumberFormat="1" applyFont="1" applyFill="1" applyBorder="1" applyAlignment="1">
      <alignment horizontal="right" vertical="center"/>
    </xf>
    <xf numFmtId="176" fontId="14" fillId="0" borderId="13" xfId="9" applyNumberFormat="1" applyFont="1" applyFill="1" applyBorder="1" applyAlignment="1">
      <alignment horizontal="right" vertical="center"/>
    </xf>
    <xf numFmtId="176" fontId="14" fillId="0" borderId="10" xfId="9" applyNumberFormat="1" applyFont="1" applyFill="1" applyBorder="1" applyAlignment="1">
      <alignment horizontal="right" vertical="center"/>
    </xf>
    <xf numFmtId="177" fontId="14" fillId="0" borderId="10" xfId="9" applyNumberFormat="1" applyFont="1" applyFill="1" applyBorder="1" applyAlignment="1">
      <alignment horizontal="right" vertical="center"/>
    </xf>
    <xf numFmtId="0" fontId="14" fillId="0" borderId="7" xfId="9" applyFont="1" applyFill="1" applyBorder="1" applyAlignment="1">
      <alignment horizontal="center" vertical="center"/>
    </xf>
    <xf numFmtId="0" fontId="14" fillId="0" borderId="11" xfId="9" applyFont="1" applyFill="1" applyBorder="1" applyAlignment="1">
      <alignment horizontal="center" vertical="center" shrinkToFit="1"/>
    </xf>
    <xf numFmtId="0" fontId="14" fillId="0" borderId="1" xfId="9" applyFont="1" applyFill="1" applyBorder="1" applyAlignment="1">
      <alignment horizontal="center" vertical="center" shrinkToFit="1"/>
    </xf>
    <xf numFmtId="0" fontId="14" fillId="0" borderId="8" xfId="9" applyFont="1" applyFill="1" applyBorder="1" applyAlignment="1">
      <alignment horizontal="center" vertical="center"/>
    </xf>
  </cellXfs>
  <cellStyles count="26">
    <cellStyle name="桁区切り" xfId="6" builtinId="6"/>
    <cellStyle name="桁区切り 2" xfId="1" xr:uid="{00000000-0005-0000-0000-000003000000}"/>
    <cellStyle name="桁区切り 2 2" xfId="5" xr:uid="{00000000-0005-0000-0000-000004000000}"/>
    <cellStyle name="桁区切り 3" xfId="16" xr:uid="{00000000-0005-0000-0000-000005000000}"/>
    <cellStyle name="通貨 2" xfId="3" xr:uid="{00000000-0005-0000-0000-000007000000}"/>
    <cellStyle name="通貨 2 2" xfId="18" xr:uid="{00000000-0005-0000-0000-000008000000}"/>
    <cellStyle name="通貨 3" xfId="19" xr:uid="{00000000-0005-0000-0000-000009000000}"/>
    <cellStyle name="通貨 4" xfId="23" xr:uid="{00000000-0005-0000-0000-00000A000000}"/>
    <cellStyle name="標準" xfId="0" builtinId="0"/>
    <cellStyle name="標準 10" xfId="22" xr:uid="{00000000-0005-0000-0000-00000C000000}"/>
    <cellStyle name="標準 11" xfId="24" xr:uid="{00000000-0005-0000-0000-00000D000000}"/>
    <cellStyle name="標準 12" xfId="25" xr:uid="{00000000-0005-0000-0000-00000E000000}"/>
    <cellStyle name="標準 2" xfId="2" xr:uid="{00000000-0005-0000-0000-00000F000000}"/>
    <cellStyle name="標準 2 2" xfId="4" xr:uid="{00000000-0005-0000-0000-000010000000}"/>
    <cellStyle name="標準 2 2 2" xfId="12" xr:uid="{00000000-0005-0000-0000-000011000000}"/>
    <cellStyle name="標準 2 2 2 2" xfId="13" xr:uid="{00000000-0005-0000-0000-000012000000}"/>
    <cellStyle name="標準 2 2_4-1" xfId="14" xr:uid="{00000000-0005-0000-0000-000013000000}"/>
    <cellStyle name="標準 2_11-12" xfId="11" xr:uid="{00000000-0005-0000-0000-000014000000}"/>
    <cellStyle name="標準 3" xfId="7" xr:uid="{00000000-0005-0000-0000-00001B000000}"/>
    <cellStyle name="標準 4" xfId="8" xr:uid="{00000000-0005-0000-0000-00001C000000}"/>
    <cellStyle name="標準 5" xfId="10" xr:uid="{00000000-0005-0000-0000-00001D000000}"/>
    <cellStyle name="標準 6" xfId="17" xr:uid="{00000000-0005-0000-0000-00001E000000}"/>
    <cellStyle name="標準 7" xfId="20" xr:uid="{00000000-0005-0000-0000-00001F000000}"/>
    <cellStyle name="標準 8" xfId="15" xr:uid="{00000000-0005-0000-0000-000020000000}"/>
    <cellStyle name="標準 9" xfId="21" xr:uid="{00000000-0005-0000-0000-000021000000}"/>
    <cellStyle name="標準_16.観光" xfId="9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47">
    <tabColor rgb="FFFF0000"/>
  </sheetPr>
  <dimension ref="A1:F23"/>
  <sheetViews>
    <sheetView showGridLines="0" tabSelected="1" zoomScaleNormal="100" workbookViewId="0">
      <selection activeCell="A4" sqref="A4"/>
    </sheetView>
  </sheetViews>
  <sheetFormatPr defaultColWidth="10.625" defaultRowHeight="19.5" customHeight="1" x14ac:dyDescent="0.15"/>
  <cols>
    <col min="1" max="1" width="16.625" style="2" customWidth="1"/>
    <col min="2" max="6" width="12.5" style="2" customWidth="1"/>
    <col min="7" max="16384" width="10.625" style="2"/>
  </cols>
  <sheetData>
    <row r="1" spans="1:6" ht="19.5" customHeight="1" x14ac:dyDescent="0.15">
      <c r="A1" s="7" t="s">
        <v>7</v>
      </c>
      <c r="F1" s="7">
        <v>124</v>
      </c>
    </row>
    <row r="3" spans="1:6" ht="19.5" customHeight="1" thickBot="1" x14ac:dyDescent="0.2">
      <c r="A3" s="3" t="s">
        <v>9</v>
      </c>
      <c r="F3" s="4" t="s">
        <v>3</v>
      </c>
    </row>
    <row r="4" spans="1:6" ht="19.5" customHeight="1" x14ac:dyDescent="0.15">
      <c r="A4" s="8"/>
      <c r="B4" s="22" t="s">
        <v>8</v>
      </c>
      <c r="C4" s="21" t="s">
        <v>4</v>
      </c>
      <c r="D4" s="24"/>
      <c r="E4" s="24"/>
      <c r="F4" s="24"/>
    </row>
    <row r="5" spans="1:6" s="5" customFormat="1" ht="22.5" customHeight="1" x14ac:dyDescent="0.15">
      <c r="A5" s="9"/>
      <c r="B5" s="23"/>
      <c r="C5" s="10" t="s">
        <v>0</v>
      </c>
      <c r="D5" s="11" t="s">
        <v>5</v>
      </c>
      <c r="E5" s="11" t="s">
        <v>1</v>
      </c>
      <c r="F5" s="12" t="s">
        <v>6</v>
      </c>
    </row>
    <row r="6" spans="1:6" ht="19.5" customHeight="1" x14ac:dyDescent="0.15">
      <c r="A6" s="13" t="s">
        <v>10</v>
      </c>
      <c r="B6" s="1">
        <v>342</v>
      </c>
      <c r="C6" s="14">
        <v>20919</v>
      </c>
      <c r="D6" s="14">
        <v>61.16</v>
      </c>
      <c r="E6" s="14">
        <v>12</v>
      </c>
      <c r="F6" s="15">
        <v>3.32E-2</v>
      </c>
    </row>
    <row r="7" spans="1:6" ht="19.5" customHeight="1" x14ac:dyDescent="0.15">
      <c r="A7" s="13" t="s">
        <v>11</v>
      </c>
      <c r="B7" s="1">
        <v>361</v>
      </c>
      <c r="C7" s="14">
        <v>21052</v>
      </c>
      <c r="D7" s="14">
        <v>58.315789473684212</v>
      </c>
      <c r="E7" s="14">
        <v>9</v>
      </c>
      <c r="F7" s="15">
        <v>2.4930747922437674E-2</v>
      </c>
    </row>
    <row r="8" spans="1:6" ht="19.5" customHeight="1" x14ac:dyDescent="0.15">
      <c r="A8" s="13" t="s">
        <v>12</v>
      </c>
      <c r="B8" s="1">
        <v>361</v>
      </c>
      <c r="C8" s="14">
        <v>27834</v>
      </c>
      <c r="D8" s="14">
        <v>77.10249307479225</v>
      </c>
      <c r="E8" s="14">
        <v>62</v>
      </c>
      <c r="F8" s="15">
        <v>0.17174515235457063</v>
      </c>
    </row>
    <row r="9" spans="1:6" ht="19.5" customHeight="1" x14ac:dyDescent="0.15">
      <c r="A9" s="13" t="s">
        <v>13</v>
      </c>
      <c r="B9" s="1">
        <v>362</v>
      </c>
      <c r="C9" s="14">
        <v>30908</v>
      </c>
      <c r="D9" s="14">
        <v>85.381215469613267</v>
      </c>
      <c r="E9" s="14">
        <v>390</v>
      </c>
      <c r="F9" s="15">
        <v>1.0773480662983426</v>
      </c>
    </row>
    <row r="10" spans="1:6" ht="19.5" customHeight="1" x14ac:dyDescent="0.15">
      <c r="A10" s="13" t="s">
        <v>14</v>
      </c>
      <c r="B10" s="1">
        <f>SUM(B11:B22)</f>
        <v>361</v>
      </c>
      <c r="C10" s="14">
        <f>SUM(C11:C22)</f>
        <v>31243</v>
      </c>
      <c r="D10" s="14">
        <v>87</v>
      </c>
      <c r="E10" s="14">
        <f>SUM(E11:E22)</f>
        <v>427</v>
      </c>
      <c r="F10" s="15">
        <v>1.1819999999999999</v>
      </c>
    </row>
    <row r="11" spans="1:6" ht="19.5" customHeight="1" x14ac:dyDescent="0.15">
      <c r="A11" s="13" t="s">
        <v>15</v>
      </c>
      <c r="B11" s="17">
        <v>30</v>
      </c>
      <c r="C11" s="14">
        <v>2122</v>
      </c>
      <c r="D11" s="14">
        <f>C11/B11</f>
        <v>70.733333333333334</v>
      </c>
      <c r="E11" s="14">
        <v>37</v>
      </c>
      <c r="F11" s="15">
        <v>1.23</v>
      </c>
    </row>
    <row r="12" spans="1:6" ht="19.5" customHeight="1" x14ac:dyDescent="0.15">
      <c r="A12" s="13" t="s">
        <v>16</v>
      </c>
      <c r="B12" s="17">
        <v>31</v>
      </c>
      <c r="C12" s="14">
        <v>3235</v>
      </c>
      <c r="D12" s="14">
        <f t="shared" ref="D12:D22" si="0">C12/B12</f>
        <v>104.35483870967742</v>
      </c>
      <c r="E12" s="14">
        <v>37</v>
      </c>
      <c r="F12" s="15">
        <v>1.1930000000000001</v>
      </c>
    </row>
    <row r="13" spans="1:6" ht="19.5" customHeight="1" x14ac:dyDescent="0.15">
      <c r="A13" s="13" t="s">
        <v>17</v>
      </c>
      <c r="B13" s="17">
        <v>30</v>
      </c>
      <c r="C13" s="14">
        <v>1646</v>
      </c>
      <c r="D13" s="14">
        <f t="shared" si="0"/>
        <v>54.866666666666667</v>
      </c>
      <c r="E13" s="14">
        <v>28</v>
      </c>
      <c r="F13" s="15">
        <v>0.93300000000000005</v>
      </c>
    </row>
    <row r="14" spans="1:6" ht="19.5" customHeight="1" x14ac:dyDescent="0.15">
      <c r="A14" s="13" t="s">
        <v>23</v>
      </c>
      <c r="B14" s="17">
        <v>31</v>
      </c>
      <c r="C14" s="14">
        <v>2039</v>
      </c>
      <c r="D14" s="14">
        <f t="shared" si="0"/>
        <v>65.774193548387103</v>
      </c>
      <c r="E14" s="14">
        <v>18</v>
      </c>
      <c r="F14" s="15">
        <v>0.57999999999999996</v>
      </c>
    </row>
    <row r="15" spans="1:6" ht="19.5" customHeight="1" x14ac:dyDescent="0.15">
      <c r="A15" s="13" t="s">
        <v>18</v>
      </c>
      <c r="B15" s="17">
        <v>31</v>
      </c>
      <c r="C15" s="14">
        <v>2267</v>
      </c>
      <c r="D15" s="14">
        <f t="shared" si="0"/>
        <v>73.129032258064512</v>
      </c>
      <c r="E15" s="14">
        <v>22</v>
      </c>
      <c r="F15" s="15">
        <v>0.70899999999999996</v>
      </c>
    </row>
    <row r="16" spans="1:6" ht="19.5" customHeight="1" x14ac:dyDescent="0.15">
      <c r="A16" s="13" t="s">
        <v>19</v>
      </c>
      <c r="B16" s="17">
        <v>30</v>
      </c>
      <c r="C16" s="14">
        <v>2049</v>
      </c>
      <c r="D16" s="14">
        <f t="shared" si="0"/>
        <v>68.3</v>
      </c>
      <c r="E16" s="14">
        <v>22</v>
      </c>
      <c r="F16" s="15">
        <v>0.73329999999999995</v>
      </c>
    </row>
    <row r="17" spans="1:6" ht="19.5" customHeight="1" x14ac:dyDescent="0.15">
      <c r="A17" s="13" t="s">
        <v>20</v>
      </c>
      <c r="B17" s="17">
        <v>31</v>
      </c>
      <c r="C17" s="14">
        <v>3062</v>
      </c>
      <c r="D17" s="14">
        <f t="shared" si="0"/>
        <v>98.774193548387103</v>
      </c>
      <c r="E17" s="14">
        <v>30</v>
      </c>
      <c r="F17" s="15">
        <v>0.96699999999999997</v>
      </c>
    </row>
    <row r="18" spans="1:6" ht="19.5" customHeight="1" x14ac:dyDescent="0.15">
      <c r="A18" s="13" t="s">
        <v>21</v>
      </c>
      <c r="B18" s="17">
        <v>30</v>
      </c>
      <c r="C18" s="14">
        <v>4121</v>
      </c>
      <c r="D18" s="14">
        <f t="shared" si="0"/>
        <v>137.36666666666667</v>
      </c>
      <c r="E18" s="14">
        <v>57</v>
      </c>
      <c r="F18" s="15">
        <v>1.9</v>
      </c>
    </row>
    <row r="19" spans="1:6" ht="19.5" customHeight="1" x14ac:dyDescent="0.15">
      <c r="A19" s="13" t="s">
        <v>22</v>
      </c>
      <c r="B19" s="17">
        <v>29</v>
      </c>
      <c r="C19" s="14">
        <v>2595</v>
      </c>
      <c r="D19" s="14">
        <f t="shared" si="0"/>
        <v>89.482758620689651</v>
      </c>
      <c r="E19" s="14">
        <v>72</v>
      </c>
      <c r="F19" s="15">
        <v>2.4820000000000002</v>
      </c>
    </row>
    <row r="20" spans="1:6" ht="19.5" customHeight="1" x14ac:dyDescent="0.15">
      <c r="A20" s="13" t="s">
        <v>24</v>
      </c>
      <c r="B20" s="17">
        <v>29</v>
      </c>
      <c r="C20" s="14">
        <v>2402</v>
      </c>
      <c r="D20" s="14">
        <f t="shared" si="0"/>
        <v>82.827586206896555</v>
      </c>
      <c r="E20" s="14">
        <v>22</v>
      </c>
      <c r="F20" s="15">
        <v>0.75800000000000001</v>
      </c>
    </row>
    <row r="21" spans="1:6" ht="19.5" customHeight="1" x14ac:dyDescent="0.15">
      <c r="A21" s="13" t="s">
        <v>25</v>
      </c>
      <c r="B21" s="17">
        <v>28</v>
      </c>
      <c r="C21" s="14">
        <v>2568</v>
      </c>
      <c r="D21" s="14">
        <f t="shared" si="0"/>
        <v>91.714285714285708</v>
      </c>
      <c r="E21" s="14">
        <v>41</v>
      </c>
      <c r="F21" s="15">
        <v>1.464</v>
      </c>
    </row>
    <row r="22" spans="1:6" ht="19.5" customHeight="1" thickBot="1" x14ac:dyDescent="0.2">
      <c r="A22" s="16" t="s">
        <v>26</v>
      </c>
      <c r="B22" s="18">
        <v>31</v>
      </c>
      <c r="C22" s="19">
        <v>3137</v>
      </c>
      <c r="D22" s="19">
        <f t="shared" si="0"/>
        <v>101.19354838709677</v>
      </c>
      <c r="E22" s="19">
        <v>41</v>
      </c>
      <c r="F22" s="20">
        <v>1.3220000000000001</v>
      </c>
    </row>
    <row r="23" spans="1:6" ht="19.5" customHeight="1" x14ac:dyDescent="0.15">
      <c r="A23" s="6" t="s">
        <v>2</v>
      </c>
    </row>
  </sheetData>
  <mergeCells count="2">
    <mergeCell ref="B4:B5"/>
    <mergeCell ref="C4:F4"/>
  </mergeCells>
  <phoneticPr fontId="7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124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2026-02-20T02:17:34Z</dcterms:modified>
</cp:coreProperties>
</file>