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3統計要覧完成データ\"/>
    </mc:Choice>
  </mc:AlternateContent>
  <bookViews>
    <workbookView xWindow="0" yWindow="0" windowWidth="28800" windowHeight="11550"/>
  </bookViews>
  <sheets>
    <sheet name="68" sheetId="1" r:id="rId1"/>
  </sheets>
  <externalReferences>
    <externalReference r:id="rId2"/>
  </externalReferences>
  <definedNames>
    <definedName name="Data" localSheetId="0">#REF!</definedName>
    <definedName name="DataEnd" localSheetId="0">#REF!</definedName>
    <definedName name="hyou" localSheetId="0">#REF!</definedName>
    <definedName name="Hyousoku" localSheetId="0">#REF!</definedName>
    <definedName name="HyousokuArea" localSheetId="0">#REF!</definedName>
    <definedName name="HyousokuEnd" localSheetId="0">#REF!</definedName>
    <definedName name="Hyoutou" localSheetId="0">#REF!</definedName>
    <definedName name="Rangai0" localSheetId="0">#REF!</definedName>
    <definedName name="Title" localSheetId="0">#REF!</definedName>
    <definedName name="TitleEnglish" localSheetId="0">#REF!</definedName>
    <definedName name="こま" localSheetId="0">#REF!</definedName>
    <definedName name="らんじ"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I20" i="1"/>
  <c r="K20" i="1" s="1"/>
  <c r="L20" i="1" s="1"/>
  <c r="K19" i="1"/>
  <c r="L19" i="1" s="1"/>
  <c r="L18" i="1"/>
  <c r="K18" i="1"/>
  <c r="J18" i="1"/>
  <c r="K17" i="1"/>
  <c r="L17" i="1" s="1"/>
  <c r="J17" i="1"/>
  <c r="K16" i="1"/>
  <c r="L16" i="1" s="1"/>
  <c r="J16" i="1"/>
  <c r="K15" i="1"/>
  <c r="L15" i="1" s="1"/>
  <c r="J15" i="1"/>
  <c r="L14" i="1"/>
  <c r="K14" i="1"/>
  <c r="J14" i="1"/>
  <c r="K13" i="1"/>
  <c r="L13" i="1" s="1"/>
  <c r="J13" i="1"/>
  <c r="K12" i="1"/>
  <c r="L12" i="1" s="1"/>
  <c r="J12" i="1"/>
  <c r="K11" i="1"/>
  <c r="L11" i="1" s="1"/>
  <c r="J11" i="1"/>
  <c r="L10" i="1"/>
  <c r="K10" i="1"/>
  <c r="J10" i="1"/>
  <c r="K9" i="1"/>
  <c r="L9" i="1" s="1"/>
  <c r="J9" i="1"/>
  <c r="L8" i="1"/>
  <c r="K8" i="1"/>
  <c r="J8" i="1"/>
  <c r="K7" i="1"/>
  <c r="L7" i="1" s="1"/>
  <c r="J7" i="1"/>
  <c r="L6" i="1"/>
  <c r="K6" i="1"/>
  <c r="J6" i="1"/>
  <c r="J20" i="1" l="1"/>
</calcChain>
</file>

<file path=xl/sharedStrings.xml><?xml version="1.0" encoding="utf-8"?>
<sst xmlns="http://schemas.openxmlformats.org/spreadsheetml/2006/main" count="45" uniqueCount="37">
  <si>
    <t>８．土木・都市計画・住宅</t>
    <rPh sb="2" eb="4">
      <t>ドボク</t>
    </rPh>
    <rPh sb="5" eb="7">
      <t>トシ</t>
    </rPh>
    <rPh sb="7" eb="9">
      <t>ケイカク</t>
    </rPh>
    <rPh sb="10" eb="12">
      <t>ジュウタク</t>
    </rPh>
    <phoneticPr fontId="3"/>
  </si>
  <si>
    <t>８－８　居住世帯の有無別住宅数等の状況</t>
    <rPh sb="4" eb="6">
      <t>キョジュウ</t>
    </rPh>
    <rPh sb="6" eb="8">
      <t>セタイ</t>
    </rPh>
    <rPh sb="9" eb="11">
      <t>ウム</t>
    </rPh>
    <rPh sb="11" eb="12">
      <t>ベツ</t>
    </rPh>
    <rPh sb="12" eb="14">
      <t>ジュウタク</t>
    </rPh>
    <rPh sb="14" eb="15">
      <t>スウ</t>
    </rPh>
    <rPh sb="15" eb="16">
      <t>トウ</t>
    </rPh>
    <rPh sb="17" eb="19">
      <t>ジョウキョウ</t>
    </rPh>
    <phoneticPr fontId="3"/>
  </si>
  <si>
    <t>単位：件</t>
    <rPh sb="0" eb="2">
      <t>タンイ</t>
    </rPh>
    <rPh sb="3" eb="4">
      <t>ケン</t>
    </rPh>
    <phoneticPr fontId="3"/>
  </si>
  <si>
    <t>平成20年</t>
    <rPh sb="0" eb="2">
      <t>ヘイセイ</t>
    </rPh>
    <rPh sb="4" eb="5">
      <t>ネン</t>
    </rPh>
    <phoneticPr fontId="3"/>
  </si>
  <si>
    <t>平成25年</t>
    <rPh sb="0" eb="2">
      <t>ヘイセイ</t>
    </rPh>
    <rPh sb="4" eb="5">
      <t>ネン</t>
    </rPh>
    <phoneticPr fontId="3"/>
  </si>
  <si>
    <t>平成30年</t>
    <rPh sb="0" eb="2">
      <t>ヘイセイ</t>
    </rPh>
    <rPh sb="4" eb="5">
      <t>ネン</t>
    </rPh>
    <phoneticPr fontId="3"/>
  </si>
  <si>
    <t>前回との対比</t>
    <rPh sb="0" eb="2">
      <t>ゼンカイ</t>
    </rPh>
    <rPh sb="4" eb="6">
      <t>タイヒ</t>
    </rPh>
    <phoneticPr fontId="3"/>
  </si>
  <si>
    <t>住宅数</t>
    <rPh sb="0" eb="3">
      <t>ジュウタクスウ</t>
    </rPh>
    <phoneticPr fontId="3"/>
  </si>
  <si>
    <t>占有率</t>
    <rPh sb="0" eb="2">
      <t>センユウ</t>
    </rPh>
    <rPh sb="2" eb="3">
      <t>リツ</t>
    </rPh>
    <phoneticPr fontId="3"/>
  </si>
  <si>
    <t>増加率</t>
    <rPh sb="0" eb="2">
      <t>ゾウカ</t>
    </rPh>
    <rPh sb="2" eb="3">
      <t>リツ</t>
    </rPh>
    <phoneticPr fontId="3"/>
  </si>
  <si>
    <t>住宅総数</t>
    <rPh sb="0" eb="2">
      <t>ジュウタク</t>
    </rPh>
    <phoneticPr fontId="7"/>
  </si>
  <si>
    <t>居住世帯あり総数</t>
    <rPh sb="0" eb="2">
      <t>キョジュウ</t>
    </rPh>
    <rPh sb="2" eb="4">
      <t>セタイ</t>
    </rPh>
    <rPh sb="6" eb="8">
      <t>ソウスウ</t>
    </rPh>
    <phoneticPr fontId="7"/>
  </si>
  <si>
    <t>同居世帯なし</t>
    <rPh sb="0" eb="2">
      <t>ドウキョ</t>
    </rPh>
    <rPh sb="2" eb="4">
      <t>セタイ</t>
    </rPh>
    <phoneticPr fontId="7"/>
  </si>
  <si>
    <t>同居世帯あり</t>
    <rPh sb="0" eb="2">
      <t>ドウキョ</t>
    </rPh>
    <rPh sb="2" eb="4">
      <t>セタイ</t>
    </rPh>
    <phoneticPr fontId="7"/>
  </si>
  <si>
    <t>居住世帯なし総数</t>
    <phoneticPr fontId="3"/>
  </si>
  <si>
    <t>一時現在者のみ</t>
    <rPh sb="0" eb="2">
      <t>イチジ</t>
    </rPh>
    <rPh sb="2" eb="4">
      <t>ゲンザイ</t>
    </rPh>
    <rPh sb="4" eb="5">
      <t>シャ</t>
    </rPh>
    <phoneticPr fontId="7"/>
  </si>
  <si>
    <t>空き家総数</t>
    <rPh sb="0" eb="1">
      <t>ア</t>
    </rPh>
    <rPh sb="2" eb="3">
      <t>ヤ</t>
    </rPh>
    <rPh sb="3" eb="5">
      <t>ソウスウ</t>
    </rPh>
    <phoneticPr fontId="7"/>
  </si>
  <si>
    <t>二次的住宅</t>
    <phoneticPr fontId="3"/>
  </si>
  <si>
    <t>賃貸用の住宅</t>
    <rPh sb="0" eb="3">
      <t>チンタイヨウ</t>
    </rPh>
    <rPh sb="4" eb="6">
      <t>ジュウタク</t>
    </rPh>
    <phoneticPr fontId="7"/>
  </si>
  <si>
    <t>売却用の住宅</t>
    <rPh sb="0" eb="3">
      <t>バイキャクヨウ</t>
    </rPh>
    <rPh sb="4" eb="6">
      <t>ジュウタク</t>
    </rPh>
    <phoneticPr fontId="7"/>
  </si>
  <si>
    <t>その他の住宅</t>
    <rPh sb="2" eb="3">
      <t>タ</t>
    </rPh>
    <rPh sb="4" eb="6">
      <t>ジュウタク</t>
    </rPh>
    <phoneticPr fontId="7"/>
  </si>
  <si>
    <t>建築中</t>
    <rPh sb="0" eb="3">
      <t>ケンチクチュウ</t>
    </rPh>
    <phoneticPr fontId="7"/>
  </si>
  <si>
    <t>住宅以外で人が居住する建物</t>
    <phoneticPr fontId="3"/>
  </si>
  <si>
    <t>世帯数</t>
    <rPh sb="0" eb="3">
      <t>セタイスウ</t>
    </rPh>
    <phoneticPr fontId="3"/>
  </si>
  <si>
    <t>…</t>
    <phoneticPr fontId="3"/>
  </si>
  <si>
    <t>…</t>
    <phoneticPr fontId="3"/>
  </si>
  <si>
    <t>…</t>
    <phoneticPr fontId="3"/>
  </si>
  <si>
    <t>住宅総数と世帯数の差（余剰住宅）</t>
    <rPh sb="0" eb="2">
      <t>ジュウタク</t>
    </rPh>
    <rPh sb="2" eb="4">
      <t>ソウスウ</t>
    </rPh>
    <rPh sb="5" eb="7">
      <t>セタイ</t>
    </rPh>
    <rPh sb="7" eb="8">
      <t>スウ</t>
    </rPh>
    <rPh sb="9" eb="10">
      <t>サ</t>
    </rPh>
    <rPh sb="11" eb="13">
      <t>ヨジョウ</t>
    </rPh>
    <rPh sb="13" eb="15">
      <t>ジュウタク</t>
    </rPh>
    <phoneticPr fontId="3"/>
  </si>
  <si>
    <t>空き家率</t>
    <rPh sb="0" eb="1">
      <t>ア</t>
    </rPh>
    <rPh sb="2" eb="3">
      <t>ヤ</t>
    </rPh>
    <rPh sb="3" eb="4">
      <t>リツ</t>
    </rPh>
    <phoneticPr fontId="3"/>
  </si>
  <si>
    <t>…</t>
    <phoneticPr fontId="3"/>
  </si>
  <si>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3"/>
  </si>
  <si>
    <t>注１）本調査は抽出調査のため標本誤差が含まれている。</t>
    <rPh sb="0" eb="1">
      <t>チュウ</t>
    </rPh>
    <rPh sb="3" eb="6">
      <t>ホンチョウサ</t>
    </rPh>
    <rPh sb="7" eb="9">
      <t>チュウシュツ</t>
    </rPh>
    <rPh sb="9" eb="11">
      <t>チョウサ</t>
    </rPh>
    <rPh sb="14" eb="16">
      <t>ヒョウホン</t>
    </rPh>
    <rPh sb="16" eb="18">
      <t>ゴサ</t>
    </rPh>
    <rPh sb="19" eb="20">
      <t>フク</t>
    </rPh>
    <phoneticPr fontId="3"/>
  </si>
  <si>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3"/>
  </si>
  <si>
    <t>　・賃貸用の住宅…新築・中古を問わず、賃貸のために空き家になっている住宅</t>
    <phoneticPr fontId="3"/>
  </si>
  <si>
    <t>　・売却用の住宅…新築・中古を問わず、売却のために空き家になっている住宅</t>
    <phoneticPr fontId="3"/>
  </si>
  <si>
    <t>　・その他の住宅…転勤・入院など居住世帯が長期にわたって不在の住宅や、建替など取り壊す予定の住宅等</t>
    <rPh sb="43" eb="45">
      <t>ヨテイ</t>
    </rPh>
    <rPh sb="48" eb="49">
      <t>ナド</t>
    </rPh>
    <phoneticPr fontId="3"/>
  </si>
  <si>
    <t>注２）世帯数は推計による数値。</t>
    <rPh sb="0" eb="1">
      <t>チュウ</t>
    </rPh>
    <rPh sb="3" eb="6">
      <t>セタイスウ</t>
    </rPh>
    <rPh sb="7" eb="9">
      <t>スイケイ</t>
    </rPh>
    <rPh sb="12" eb="14">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</si>
</sst>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quot;#,##0_ ;&quot;－&quot;_ ;@_ "/>
    <numFmt numFmtId="177" formatCode="#,##0.0%_ ;&quot;△&quot;#,##0.0%_ ;&quot;－&quot;_ ;@_ "/>
    <numFmt numFmtId="178" formatCode="0.0%"/>
  </numFmts>
  <fonts count="8" x14ac:knownFonts="1">
    <font>
      <sz val="11"/>
      <name val="ＭＳ Ｐゴシック"/>
      <family val="3"/>
      <charset val="128"/>
    </font>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12"/>
      <name val="HGSｺﾞｼｯｸM"/>
      <family val="3"/>
      <charset val="128"/>
    </font>
    <font>
      <sz val="6"/>
      <name val="ＭＳ 明朝"/>
      <family val="1"/>
      <charset val="128"/>
    </font>
  </fonts>
  <fills count="2">
    <fill>
      <patternFill patternType="none"/>
    </fill>
    <fill>
      <patternFill patternType="gray125"/>
    </fill>
  </fills>
  <borders count="2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alignment vertical="center"/>
    </xf>
  </cellStyleXfs>
  <cellXfs count="59">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3"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6"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6" fontId="4" fillId="0" borderId="11"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18" xfId="0" applyNumberFormat="1" applyFont="1" applyBorder="1" applyAlignment="1">
      <alignment horizontal="right" vertical="center"/>
    </xf>
    <xf numFmtId="177" fontId="4" fillId="0" borderId="7" xfId="0" applyNumberFormat="1" applyFont="1" applyBorder="1" applyAlignment="1">
      <alignment horizontal="right" vertical="center"/>
    </xf>
    <xf numFmtId="176" fontId="4" fillId="0" borderId="18" xfId="0" applyNumberFormat="1" applyFont="1" applyFill="1" applyBorder="1" applyAlignment="1">
      <alignment horizontal="right" vertical="center"/>
    </xf>
    <xf numFmtId="177" fontId="4" fillId="0" borderId="6" xfId="1"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77" fontId="4" fillId="0" borderId="16" xfId="0" applyNumberFormat="1" applyFont="1" applyBorder="1" applyAlignment="1">
      <alignment horizontal="right" vertical="center"/>
    </xf>
    <xf numFmtId="177" fontId="4" fillId="0" borderId="16" xfId="0" applyNumberFormat="1" applyFont="1" applyFill="1" applyBorder="1" applyAlignment="1">
      <alignment horizontal="right" vertical="center"/>
    </xf>
    <xf numFmtId="0" fontId="4" fillId="0" borderId="21" xfId="0" applyFont="1" applyBorder="1" applyAlignment="1">
      <alignment horizontal="left" vertical="center"/>
    </xf>
    <xf numFmtId="177" fontId="4" fillId="0" borderId="22"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22"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8" fontId="4" fillId="0" borderId="22" xfId="0" applyNumberFormat="1" applyFont="1" applyFill="1" applyBorder="1" applyAlignment="1">
      <alignment vertical="center"/>
    </xf>
    <xf numFmtId="177" fontId="4" fillId="0" borderId="21" xfId="1" applyNumberFormat="1" applyFont="1" applyFill="1" applyBorder="1" applyAlignment="1">
      <alignment horizontal="right" vertical="center"/>
    </xf>
    <xf numFmtId="0" fontId="4"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76;&#21942;&#20225;&#30011;&#35506;\&#32113;&#35336;&#20418;\04%20&#32113;&#35336;&#36039;&#26009;\01%20&#32113;&#35336;&#35201;&#35239;&#65288;&#36942;&#21435;&#65306;&#32113;&#35336;&#26360;&#12289;&#32113;&#35336;&#12480;&#12452;&#12472;&#12455;&#12473;&#12488;&#65289;\&#32113;&#35336;&#35201;&#35239;&#65288;&#65320;28&#65374;&#65289;\R3\&#32113;&#35336;&#35201;&#35239;&#12304;&#21407;&#31295;&#12305;\R3&#24180;&#24230;&#32113;&#35336;&#35201;&#35239;&#12304;&#21407;&#31295;&#12305;&#38917;&#30446;&#30058;&#2149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8"/>
  <sheetViews>
    <sheetView showGridLines="0" tabSelected="1" zoomScaleNormal="100" workbookViewId="0">
      <selection activeCell="A3" sqref="A3"/>
    </sheetView>
  </sheetViews>
  <sheetFormatPr defaultColWidth="8.625" defaultRowHeight="18.95" customHeight="1" x14ac:dyDescent="0.15"/>
  <cols>
    <col min="1" max="3" width="3.625" style="2" customWidth="1"/>
    <col min="4" max="4" width="18.625" style="2" customWidth="1"/>
    <col min="5" max="12" width="8.625" style="2" customWidth="1"/>
    <col min="13" max="25" width="10.625" style="2" customWidth="1"/>
    <col min="26" max="245" width="8.625" style="2"/>
    <col min="246" max="246" width="14.625" style="2" customWidth="1"/>
    <col min="247" max="255" width="7.875" style="2" customWidth="1"/>
    <col min="256" max="501" width="8.625" style="2"/>
    <col min="502" max="502" width="14.625" style="2" customWidth="1"/>
    <col min="503" max="511" width="7.875" style="2" customWidth="1"/>
    <col min="512" max="757" width="8.625" style="2"/>
    <col min="758" max="758" width="14.625" style="2" customWidth="1"/>
    <col min="759" max="767" width="7.875" style="2" customWidth="1"/>
    <col min="768" max="1013" width="8.625" style="2"/>
    <col min="1014" max="1014" width="14.625" style="2" customWidth="1"/>
    <col min="1015" max="1023" width="7.875" style="2" customWidth="1"/>
    <col min="1024" max="1269" width="8.625" style="2"/>
    <col min="1270" max="1270" width="14.625" style="2" customWidth="1"/>
    <col min="1271" max="1279" width="7.875" style="2" customWidth="1"/>
    <col min="1280" max="1525" width="8.625" style="2"/>
    <col min="1526" max="1526" width="14.625" style="2" customWidth="1"/>
    <col min="1527" max="1535" width="7.875" style="2" customWidth="1"/>
    <col min="1536" max="1781" width="8.625" style="2"/>
    <col min="1782" max="1782" width="14.625" style="2" customWidth="1"/>
    <col min="1783" max="1791" width="7.875" style="2" customWidth="1"/>
    <col min="1792" max="2037" width="8.625" style="2"/>
    <col min="2038" max="2038" width="14.625" style="2" customWidth="1"/>
    <col min="2039" max="2047" width="7.875" style="2" customWidth="1"/>
    <col min="2048" max="2293" width="8.625" style="2"/>
    <col min="2294" max="2294" width="14.625" style="2" customWidth="1"/>
    <col min="2295" max="2303" width="7.875" style="2" customWidth="1"/>
    <col min="2304" max="2549" width="8.625" style="2"/>
    <col min="2550" max="2550" width="14.625" style="2" customWidth="1"/>
    <col min="2551" max="2559" width="7.875" style="2" customWidth="1"/>
    <col min="2560" max="2805" width="8.625" style="2"/>
    <col min="2806" max="2806" width="14.625" style="2" customWidth="1"/>
    <col min="2807" max="2815" width="7.875" style="2" customWidth="1"/>
    <col min="2816" max="3061" width="8.625" style="2"/>
    <col min="3062" max="3062" width="14.625" style="2" customWidth="1"/>
    <col min="3063" max="3071" width="7.875" style="2" customWidth="1"/>
    <col min="3072" max="3317" width="8.625" style="2"/>
    <col min="3318" max="3318" width="14.625" style="2" customWidth="1"/>
    <col min="3319" max="3327" width="7.875" style="2" customWidth="1"/>
    <col min="3328" max="3573" width="8.625" style="2"/>
    <col min="3574" max="3574" width="14.625" style="2" customWidth="1"/>
    <col min="3575" max="3583" width="7.875" style="2" customWidth="1"/>
    <col min="3584" max="3829" width="8.625" style="2"/>
    <col min="3830" max="3830" width="14.625" style="2" customWidth="1"/>
    <col min="3831" max="3839" width="7.875" style="2" customWidth="1"/>
    <col min="3840" max="4085" width="8.625" style="2"/>
    <col min="4086" max="4086" width="14.625" style="2" customWidth="1"/>
    <col min="4087" max="4095" width="7.875" style="2" customWidth="1"/>
    <col min="4096" max="4341" width="8.625" style="2"/>
    <col min="4342" max="4342" width="14.625" style="2" customWidth="1"/>
    <col min="4343" max="4351" width="7.875" style="2" customWidth="1"/>
    <col min="4352" max="4597" width="8.625" style="2"/>
    <col min="4598" max="4598" width="14.625" style="2" customWidth="1"/>
    <col min="4599" max="4607" width="7.875" style="2" customWidth="1"/>
    <col min="4608" max="4853" width="8.625" style="2"/>
    <col min="4854" max="4854" width="14.625" style="2" customWidth="1"/>
    <col min="4855" max="4863" width="7.875" style="2" customWidth="1"/>
    <col min="4864" max="5109" width="8.625" style="2"/>
    <col min="5110" max="5110" width="14.625" style="2" customWidth="1"/>
    <col min="5111" max="5119" width="7.875" style="2" customWidth="1"/>
    <col min="5120" max="5365" width="8.625" style="2"/>
    <col min="5366" max="5366" width="14.625" style="2" customWidth="1"/>
    <col min="5367" max="5375" width="7.875" style="2" customWidth="1"/>
    <col min="5376" max="5621" width="8.625" style="2"/>
    <col min="5622" max="5622" width="14.625" style="2" customWidth="1"/>
    <col min="5623" max="5631" width="7.875" style="2" customWidth="1"/>
    <col min="5632" max="5877" width="8.625" style="2"/>
    <col min="5878" max="5878" width="14.625" style="2" customWidth="1"/>
    <col min="5879" max="5887" width="7.875" style="2" customWidth="1"/>
    <col min="5888" max="6133" width="8.625" style="2"/>
    <col min="6134" max="6134" width="14.625" style="2" customWidth="1"/>
    <col min="6135" max="6143" width="7.875" style="2" customWidth="1"/>
    <col min="6144" max="6389" width="8.625" style="2"/>
    <col min="6390" max="6390" width="14.625" style="2" customWidth="1"/>
    <col min="6391" max="6399" width="7.875" style="2" customWidth="1"/>
    <col min="6400" max="6645" width="8.625" style="2"/>
    <col min="6646" max="6646" width="14.625" style="2" customWidth="1"/>
    <col min="6647" max="6655" width="7.875" style="2" customWidth="1"/>
    <col min="6656" max="6901" width="8.625" style="2"/>
    <col min="6902" max="6902" width="14.625" style="2" customWidth="1"/>
    <col min="6903" max="6911" width="7.875" style="2" customWidth="1"/>
    <col min="6912" max="7157" width="8.625" style="2"/>
    <col min="7158" max="7158" width="14.625" style="2" customWidth="1"/>
    <col min="7159" max="7167" width="7.875" style="2" customWidth="1"/>
    <col min="7168" max="7413" width="8.625" style="2"/>
    <col min="7414" max="7414" width="14.625" style="2" customWidth="1"/>
    <col min="7415" max="7423" width="7.875" style="2" customWidth="1"/>
    <col min="7424" max="7669" width="8.625" style="2"/>
    <col min="7670" max="7670" width="14.625" style="2" customWidth="1"/>
    <col min="7671" max="7679" width="7.875" style="2" customWidth="1"/>
    <col min="7680" max="7925" width="8.625" style="2"/>
    <col min="7926" max="7926" width="14.625" style="2" customWidth="1"/>
    <col min="7927" max="7935" width="7.875" style="2" customWidth="1"/>
    <col min="7936" max="8181" width="8.625" style="2"/>
    <col min="8182" max="8182" width="14.625" style="2" customWidth="1"/>
    <col min="8183" max="8191" width="7.875" style="2" customWidth="1"/>
    <col min="8192" max="8437" width="8.625" style="2"/>
    <col min="8438" max="8438" width="14.625" style="2" customWidth="1"/>
    <col min="8439" max="8447" width="7.875" style="2" customWidth="1"/>
    <col min="8448" max="8693" width="8.625" style="2"/>
    <col min="8694" max="8694" width="14.625" style="2" customWidth="1"/>
    <col min="8695" max="8703" width="7.875" style="2" customWidth="1"/>
    <col min="8704" max="8949" width="8.625" style="2"/>
    <col min="8950" max="8950" width="14.625" style="2" customWidth="1"/>
    <col min="8951" max="8959" width="7.875" style="2" customWidth="1"/>
    <col min="8960" max="9205" width="8.625" style="2"/>
    <col min="9206" max="9206" width="14.625" style="2" customWidth="1"/>
    <col min="9207" max="9215" width="7.875" style="2" customWidth="1"/>
    <col min="9216" max="9461" width="8.625" style="2"/>
    <col min="9462" max="9462" width="14.625" style="2" customWidth="1"/>
    <col min="9463" max="9471" width="7.875" style="2" customWidth="1"/>
    <col min="9472" max="9717" width="8.625" style="2"/>
    <col min="9718" max="9718" width="14.625" style="2" customWidth="1"/>
    <col min="9719" max="9727" width="7.875" style="2" customWidth="1"/>
    <col min="9728" max="9973" width="8.625" style="2"/>
    <col min="9974" max="9974" width="14.625" style="2" customWidth="1"/>
    <col min="9975" max="9983" width="7.875" style="2" customWidth="1"/>
    <col min="9984" max="10229" width="8.625" style="2"/>
    <col min="10230" max="10230" width="14.625" style="2" customWidth="1"/>
    <col min="10231" max="10239" width="7.875" style="2" customWidth="1"/>
    <col min="10240" max="10485" width="8.625" style="2"/>
    <col min="10486" max="10486" width="14.625" style="2" customWidth="1"/>
    <col min="10487" max="10495" width="7.875" style="2" customWidth="1"/>
    <col min="10496" max="10741" width="8.625" style="2"/>
    <col min="10742" max="10742" width="14.625" style="2" customWidth="1"/>
    <col min="10743" max="10751" width="7.875" style="2" customWidth="1"/>
    <col min="10752" max="10997" width="8.625" style="2"/>
    <col min="10998" max="10998" width="14.625" style="2" customWidth="1"/>
    <col min="10999" max="11007" width="7.875" style="2" customWidth="1"/>
    <col min="11008" max="11253" width="8.625" style="2"/>
    <col min="11254" max="11254" width="14.625" style="2" customWidth="1"/>
    <col min="11255" max="11263" width="7.875" style="2" customWidth="1"/>
    <col min="11264" max="11509" width="8.625" style="2"/>
    <col min="11510" max="11510" width="14.625" style="2" customWidth="1"/>
    <col min="11511" max="11519" width="7.875" style="2" customWidth="1"/>
    <col min="11520" max="11765" width="8.625" style="2"/>
    <col min="11766" max="11766" width="14.625" style="2" customWidth="1"/>
    <col min="11767" max="11775" width="7.875" style="2" customWidth="1"/>
    <col min="11776" max="12021" width="8.625" style="2"/>
    <col min="12022" max="12022" width="14.625" style="2" customWidth="1"/>
    <col min="12023" max="12031" width="7.875" style="2" customWidth="1"/>
    <col min="12032" max="12277" width="8.625" style="2"/>
    <col min="12278" max="12278" width="14.625" style="2" customWidth="1"/>
    <col min="12279" max="12287" width="7.875" style="2" customWidth="1"/>
    <col min="12288" max="12533" width="8.625" style="2"/>
    <col min="12534" max="12534" width="14.625" style="2" customWidth="1"/>
    <col min="12535" max="12543" width="7.875" style="2" customWidth="1"/>
    <col min="12544" max="12789" width="8.625" style="2"/>
    <col min="12790" max="12790" width="14.625" style="2" customWidth="1"/>
    <col min="12791" max="12799" width="7.875" style="2" customWidth="1"/>
    <col min="12800" max="13045" width="8.625" style="2"/>
    <col min="13046" max="13046" width="14.625" style="2" customWidth="1"/>
    <col min="13047" max="13055" width="7.875" style="2" customWidth="1"/>
    <col min="13056" max="13301" width="8.625" style="2"/>
    <col min="13302" max="13302" width="14.625" style="2" customWidth="1"/>
    <col min="13303" max="13311" width="7.875" style="2" customWidth="1"/>
    <col min="13312" max="13557" width="8.625" style="2"/>
    <col min="13558" max="13558" width="14.625" style="2" customWidth="1"/>
    <col min="13559" max="13567" width="7.875" style="2" customWidth="1"/>
    <col min="13568" max="13813" width="8.625" style="2"/>
    <col min="13814" max="13814" width="14.625" style="2" customWidth="1"/>
    <col min="13815" max="13823" width="7.875" style="2" customWidth="1"/>
    <col min="13824" max="14069" width="8.625" style="2"/>
    <col min="14070" max="14070" width="14.625" style="2" customWidth="1"/>
    <col min="14071" max="14079" width="7.875" style="2" customWidth="1"/>
    <col min="14080" max="14325" width="8.625" style="2"/>
    <col min="14326" max="14326" width="14.625" style="2" customWidth="1"/>
    <col min="14327" max="14335" width="7.875" style="2" customWidth="1"/>
    <col min="14336" max="14581" width="8.625" style="2"/>
    <col min="14582" max="14582" width="14.625" style="2" customWidth="1"/>
    <col min="14583" max="14591" width="7.875" style="2" customWidth="1"/>
    <col min="14592" max="14837" width="8.625" style="2"/>
    <col min="14838" max="14838" width="14.625" style="2" customWidth="1"/>
    <col min="14839" max="14847" width="7.875" style="2" customWidth="1"/>
    <col min="14848" max="15093" width="8.625" style="2"/>
    <col min="15094" max="15094" width="14.625" style="2" customWidth="1"/>
    <col min="15095" max="15103" width="7.875" style="2" customWidth="1"/>
    <col min="15104" max="15349" width="8.625" style="2"/>
    <col min="15350" max="15350" width="14.625" style="2" customWidth="1"/>
    <col min="15351" max="15359" width="7.875" style="2" customWidth="1"/>
    <col min="15360" max="15605" width="8.625" style="2"/>
    <col min="15606" max="15606" width="14.625" style="2" customWidth="1"/>
    <col min="15607" max="15615" width="7.875" style="2" customWidth="1"/>
    <col min="15616" max="15861" width="8.625" style="2"/>
    <col min="15862" max="15862" width="14.625" style="2" customWidth="1"/>
    <col min="15863" max="15871" width="7.875" style="2" customWidth="1"/>
    <col min="15872" max="16117" width="8.625" style="2"/>
    <col min="16118" max="16118" width="14.625" style="2" customWidth="1"/>
    <col min="16119" max="16127" width="7.875" style="2" customWidth="1"/>
    <col min="16128" max="16384" width="8.625" style="2"/>
  </cols>
  <sheetData>
    <row r="1" spans="1:12" ht="18.95" customHeight="1" x14ac:dyDescent="0.15">
      <c r="A1" s="1" t="s">
        <v>0</v>
      </c>
      <c r="L1" s="1">
        <v>68</v>
      </c>
    </row>
    <row r="2" spans="1:12" s="3" customFormat="1" ht="18.95" customHeight="1" x14ac:dyDescent="0.15"/>
    <row r="3" spans="1:12" s="3" customFormat="1" ht="18.95" customHeight="1" thickBot="1" x14ac:dyDescent="0.2">
      <c r="A3" s="4" t="s">
        <v>1</v>
      </c>
      <c r="L3" s="5" t="s">
        <v>2</v>
      </c>
    </row>
    <row r="4" spans="1:12" s="14" customFormat="1" ht="18.95" customHeight="1" x14ac:dyDescent="0.15">
      <c r="A4" s="6"/>
      <c r="B4" s="6"/>
      <c r="C4" s="6"/>
      <c r="D4" s="7"/>
      <c r="E4" s="8" t="s">
        <v>3</v>
      </c>
      <c r="F4" s="9"/>
      <c r="G4" s="8" t="s">
        <v>4</v>
      </c>
      <c r="H4" s="10"/>
      <c r="I4" s="11" t="s">
        <v>5</v>
      </c>
      <c r="J4" s="12"/>
      <c r="K4" s="13" t="s">
        <v>6</v>
      </c>
      <c r="L4" s="13"/>
    </row>
    <row r="5" spans="1:12" s="14" customFormat="1" ht="18.95" customHeight="1" x14ac:dyDescent="0.15">
      <c r="A5" s="15"/>
      <c r="B5" s="15"/>
      <c r="C5" s="15"/>
      <c r="D5" s="16"/>
      <c r="E5" s="17" t="s">
        <v>7</v>
      </c>
      <c r="F5" s="17" t="s">
        <v>8</v>
      </c>
      <c r="G5" s="17" t="s">
        <v>7</v>
      </c>
      <c r="H5" s="18" t="s">
        <v>8</v>
      </c>
      <c r="I5" s="19" t="s">
        <v>7</v>
      </c>
      <c r="J5" s="20" t="s">
        <v>8</v>
      </c>
      <c r="K5" s="20" t="s">
        <v>7</v>
      </c>
      <c r="L5" s="21" t="s">
        <v>9</v>
      </c>
    </row>
    <row r="6" spans="1:12" s="14" customFormat="1" ht="18.95" customHeight="1" x14ac:dyDescent="0.15">
      <c r="A6" s="22" t="s">
        <v>10</v>
      </c>
      <c r="B6" s="23"/>
      <c r="C6" s="23"/>
      <c r="D6" s="24"/>
      <c r="E6" s="25">
        <v>74520</v>
      </c>
      <c r="F6" s="26">
        <v>1</v>
      </c>
      <c r="G6" s="27">
        <v>76920</v>
      </c>
      <c r="H6" s="28">
        <v>1</v>
      </c>
      <c r="I6" s="29">
        <v>77080</v>
      </c>
      <c r="J6" s="30">
        <f>SUM(J7,J10)</f>
        <v>1.0001297353399066</v>
      </c>
      <c r="K6" s="31">
        <f>SUM(I6-G6)</f>
        <v>160</v>
      </c>
      <c r="L6" s="32">
        <f>SUM(K6/G6)</f>
        <v>2.0800832033281333E-3</v>
      </c>
    </row>
    <row r="7" spans="1:12" ht="18.95" customHeight="1" x14ac:dyDescent="0.15">
      <c r="A7" s="33"/>
      <c r="B7" s="34" t="s">
        <v>11</v>
      </c>
      <c r="C7" s="22"/>
      <c r="D7" s="35"/>
      <c r="E7" s="25">
        <v>63550</v>
      </c>
      <c r="F7" s="26">
        <v>0.852791196994096</v>
      </c>
      <c r="G7" s="27">
        <v>64430</v>
      </c>
      <c r="H7" s="28">
        <v>0.83760000000000001</v>
      </c>
      <c r="I7" s="29">
        <v>64140</v>
      </c>
      <c r="J7" s="30">
        <f>SUM(I7/I6)</f>
        <v>0.83212247016087182</v>
      </c>
      <c r="K7" s="31">
        <f t="shared" ref="K7:K18" si="0">SUM(I7-G7)</f>
        <v>-290</v>
      </c>
      <c r="L7" s="32">
        <f t="shared" ref="L7:L18" si="1">SUM(K7/G7)</f>
        <v>-4.5010088468104923E-3</v>
      </c>
    </row>
    <row r="8" spans="1:12" ht="18.95" customHeight="1" x14ac:dyDescent="0.15">
      <c r="A8" s="33"/>
      <c r="B8" s="36"/>
      <c r="C8" s="34" t="s">
        <v>12</v>
      </c>
      <c r="D8" s="37"/>
      <c r="E8" s="25">
        <v>63400</v>
      </c>
      <c r="F8" s="26">
        <v>0.85077831454643049</v>
      </c>
      <c r="G8" s="27">
        <v>64380</v>
      </c>
      <c r="H8" s="28">
        <v>0.83689999999999998</v>
      </c>
      <c r="I8" s="29">
        <v>63970</v>
      </c>
      <c r="J8" s="30">
        <f>SUM(I8/I6)</f>
        <v>0.82991696938245973</v>
      </c>
      <c r="K8" s="31">
        <f t="shared" si="0"/>
        <v>-410</v>
      </c>
      <c r="L8" s="32">
        <f t="shared" si="1"/>
        <v>-6.3684374029201619E-3</v>
      </c>
    </row>
    <row r="9" spans="1:12" ht="18.95" customHeight="1" x14ac:dyDescent="0.15">
      <c r="A9" s="33"/>
      <c r="B9" s="38"/>
      <c r="C9" s="39" t="s">
        <v>13</v>
      </c>
      <c r="D9" s="24"/>
      <c r="E9" s="25">
        <v>160</v>
      </c>
      <c r="F9" s="26">
        <v>2.1470746108427268E-3</v>
      </c>
      <c r="G9" s="27">
        <v>60</v>
      </c>
      <c r="H9" s="28">
        <v>6.9999999999999999E-4</v>
      </c>
      <c r="I9" s="29">
        <v>170</v>
      </c>
      <c r="J9" s="30">
        <f>SUM(I9/I6)</f>
        <v>2.2055007784120392E-3</v>
      </c>
      <c r="K9" s="31">
        <f t="shared" si="0"/>
        <v>110</v>
      </c>
      <c r="L9" s="32">
        <f t="shared" si="1"/>
        <v>1.8333333333333333</v>
      </c>
    </row>
    <row r="10" spans="1:12" ht="18.95" customHeight="1" x14ac:dyDescent="0.15">
      <c r="A10" s="33"/>
      <c r="B10" s="34" t="s">
        <v>14</v>
      </c>
      <c r="C10" s="22"/>
      <c r="D10" s="35"/>
      <c r="E10" s="25">
        <v>10960</v>
      </c>
      <c r="F10" s="26">
        <v>0.14707461084272677</v>
      </c>
      <c r="G10" s="27">
        <v>12490</v>
      </c>
      <c r="H10" s="28">
        <v>0.1623</v>
      </c>
      <c r="I10" s="29">
        <v>12950</v>
      </c>
      <c r="J10" s="30">
        <f>SUM(I10/I6)</f>
        <v>0.16800726517903478</v>
      </c>
      <c r="K10" s="31">
        <f t="shared" si="0"/>
        <v>460</v>
      </c>
      <c r="L10" s="32">
        <f t="shared" si="1"/>
        <v>3.6829463570856688E-2</v>
      </c>
    </row>
    <row r="11" spans="1:12" ht="18.95" customHeight="1" x14ac:dyDescent="0.15">
      <c r="A11" s="33"/>
      <c r="B11" s="36"/>
      <c r="C11" s="40" t="s">
        <v>15</v>
      </c>
      <c r="D11" s="35"/>
      <c r="E11" s="25">
        <v>330</v>
      </c>
      <c r="F11" s="26">
        <v>4.4283413848631237E-3</v>
      </c>
      <c r="G11" s="27">
        <v>130</v>
      </c>
      <c r="H11" s="28">
        <v>1.6000000000000001E-3</v>
      </c>
      <c r="I11" s="29">
        <v>130</v>
      </c>
      <c r="J11" s="30">
        <f>SUM(I11/I6)</f>
        <v>1.6865594187856772E-3</v>
      </c>
      <c r="K11" s="31">
        <f t="shared" si="0"/>
        <v>0</v>
      </c>
      <c r="L11" s="32">
        <f t="shared" si="1"/>
        <v>0</v>
      </c>
    </row>
    <row r="12" spans="1:12" ht="18.95" customHeight="1" x14ac:dyDescent="0.15">
      <c r="A12" s="33"/>
      <c r="B12" s="36"/>
      <c r="C12" s="34" t="s">
        <v>16</v>
      </c>
      <c r="D12" s="35"/>
      <c r="E12" s="25">
        <v>10560</v>
      </c>
      <c r="F12" s="26">
        <v>0.14170692431561996</v>
      </c>
      <c r="G12" s="27">
        <v>12240</v>
      </c>
      <c r="H12" s="28">
        <v>0.15909999999999999</v>
      </c>
      <c r="I12" s="29">
        <v>12620</v>
      </c>
      <c r="J12" s="30">
        <f>SUM(I12/I6)</f>
        <v>0.16372599896211729</v>
      </c>
      <c r="K12" s="31">
        <f t="shared" si="0"/>
        <v>380</v>
      </c>
      <c r="L12" s="32">
        <f t="shared" si="1"/>
        <v>3.1045751633986929E-2</v>
      </c>
    </row>
    <row r="13" spans="1:12" ht="18.95" customHeight="1" x14ac:dyDescent="0.15">
      <c r="A13" s="33"/>
      <c r="B13" s="36"/>
      <c r="C13" s="36"/>
      <c r="D13" s="41" t="s">
        <v>17</v>
      </c>
      <c r="E13" s="25">
        <v>490</v>
      </c>
      <c r="F13" s="26">
        <v>6.5754159957058505E-3</v>
      </c>
      <c r="G13" s="27">
        <v>380</v>
      </c>
      <c r="H13" s="28">
        <v>4.8999999999999998E-3</v>
      </c>
      <c r="I13" s="29">
        <v>310</v>
      </c>
      <c r="J13" s="30">
        <f>SUM(I13/I6)</f>
        <v>4.0217955371043071E-3</v>
      </c>
      <c r="K13" s="31">
        <f t="shared" si="0"/>
        <v>-70</v>
      </c>
      <c r="L13" s="32">
        <f t="shared" si="1"/>
        <v>-0.18421052631578946</v>
      </c>
    </row>
    <row r="14" spans="1:12" ht="18.95" customHeight="1" x14ac:dyDescent="0.15">
      <c r="A14" s="33"/>
      <c r="B14" s="36"/>
      <c r="C14" s="36"/>
      <c r="D14" s="36" t="s">
        <v>18</v>
      </c>
      <c r="E14" s="25">
        <v>5580</v>
      </c>
      <c r="F14" s="26">
        <v>7.4879227053140096E-2</v>
      </c>
      <c r="G14" s="27">
        <v>5040</v>
      </c>
      <c r="H14" s="28">
        <v>6.5500000000000003E-2</v>
      </c>
      <c r="I14" s="29">
        <v>5380</v>
      </c>
      <c r="J14" s="30">
        <f>SUM(I14/I6)</f>
        <v>6.9797612869745715E-2</v>
      </c>
      <c r="K14" s="31">
        <f t="shared" si="0"/>
        <v>340</v>
      </c>
      <c r="L14" s="32">
        <f t="shared" si="1"/>
        <v>6.7460317460317457E-2</v>
      </c>
    </row>
    <row r="15" spans="1:12" ht="18.95" customHeight="1" x14ac:dyDescent="0.15">
      <c r="A15" s="33"/>
      <c r="B15" s="36"/>
      <c r="C15" s="36"/>
      <c r="D15" s="36" t="s">
        <v>19</v>
      </c>
      <c r="E15" s="25">
        <v>70</v>
      </c>
      <c r="F15" s="26">
        <v>9.3934514224369302E-4</v>
      </c>
      <c r="G15" s="27">
        <v>330</v>
      </c>
      <c r="H15" s="28">
        <v>4.1999999999999997E-3</v>
      </c>
      <c r="I15" s="29">
        <v>310</v>
      </c>
      <c r="J15" s="30">
        <f>SUM(I15/I6)</f>
        <v>4.0217955371043071E-3</v>
      </c>
      <c r="K15" s="31">
        <f t="shared" si="0"/>
        <v>-20</v>
      </c>
      <c r="L15" s="32">
        <f t="shared" si="1"/>
        <v>-6.0606060606060608E-2</v>
      </c>
    </row>
    <row r="16" spans="1:12" ht="18.95" customHeight="1" x14ac:dyDescent="0.15">
      <c r="A16" s="33"/>
      <c r="B16" s="36"/>
      <c r="C16" s="38"/>
      <c r="D16" s="38" t="s">
        <v>20</v>
      </c>
      <c r="E16" s="25">
        <v>4420</v>
      </c>
      <c r="F16" s="26">
        <v>5.9312936124530327E-2</v>
      </c>
      <c r="G16" s="27">
        <v>6490</v>
      </c>
      <c r="H16" s="28">
        <v>8.43E-2</v>
      </c>
      <c r="I16" s="29">
        <v>6610</v>
      </c>
      <c r="J16" s="30">
        <f>SUM(I16/I6)</f>
        <v>8.5755059678256362E-2</v>
      </c>
      <c r="K16" s="31">
        <f t="shared" si="0"/>
        <v>120</v>
      </c>
      <c r="L16" s="32">
        <f t="shared" si="1"/>
        <v>1.8489984591679508E-2</v>
      </c>
    </row>
    <row r="17" spans="1:12" ht="18.95" customHeight="1" x14ac:dyDescent="0.15">
      <c r="A17" s="33"/>
      <c r="B17" s="36"/>
      <c r="C17" s="34" t="s">
        <v>21</v>
      </c>
      <c r="D17" s="37"/>
      <c r="E17" s="25">
        <v>70</v>
      </c>
      <c r="F17" s="26">
        <v>9.3934514224369302E-4</v>
      </c>
      <c r="G17" s="27">
        <v>120</v>
      </c>
      <c r="H17" s="28">
        <v>1.5E-3</v>
      </c>
      <c r="I17" s="29">
        <v>190</v>
      </c>
      <c r="J17" s="30">
        <f>SUM(I17/I6)</f>
        <v>2.4649714582252206E-3</v>
      </c>
      <c r="K17" s="31">
        <f t="shared" si="0"/>
        <v>70</v>
      </c>
      <c r="L17" s="32">
        <f t="shared" si="1"/>
        <v>0.58333333333333337</v>
      </c>
    </row>
    <row r="18" spans="1:12" ht="18.95" customHeight="1" x14ac:dyDescent="0.15">
      <c r="A18" s="42" t="s">
        <v>22</v>
      </c>
      <c r="B18" s="42"/>
      <c r="C18" s="42"/>
      <c r="D18" s="37"/>
      <c r="E18" s="25">
        <v>100</v>
      </c>
      <c r="F18" s="26">
        <v>1.3419216317767043E-3</v>
      </c>
      <c r="G18" s="43">
        <v>20</v>
      </c>
      <c r="H18" s="44">
        <v>2.0000000000000001E-4</v>
      </c>
      <c r="I18" s="45">
        <v>90</v>
      </c>
      <c r="J18" s="30">
        <f>SUM(I18/I6)</f>
        <v>1.1676180591593151E-3</v>
      </c>
      <c r="K18" s="31">
        <f t="shared" si="0"/>
        <v>70</v>
      </c>
      <c r="L18" s="46">
        <f t="shared" si="1"/>
        <v>3.5</v>
      </c>
    </row>
    <row r="19" spans="1:12" ht="18.95" customHeight="1" x14ac:dyDescent="0.15">
      <c r="A19" s="42" t="s">
        <v>23</v>
      </c>
      <c r="B19" s="42"/>
      <c r="C19" s="42"/>
      <c r="D19" s="42"/>
      <c r="E19" s="47">
        <v>64999</v>
      </c>
      <c r="F19" s="48" t="s">
        <v>24</v>
      </c>
      <c r="G19" s="47">
        <v>65723</v>
      </c>
      <c r="H19" s="49" t="s">
        <v>25</v>
      </c>
      <c r="I19" s="47">
        <v>64400</v>
      </c>
      <c r="J19" s="50" t="s">
        <v>26</v>
      </c>
      <c r="K19" s="47">
        <f>SUM(I19-G19)</f>
        <v>-1323</v>
      </c>
      <c r="L19" s="32">
        <f>SUM(K19/G19)</f>
        <v>-2.0129939290659281E-2</v>
      </c>
    </row>
    <row r="20" spans="1:12" ht="18.95" customHeight="1" x14ac:dyDescent="0.15">
      <c r="A20" s="33" t="s">
        <v>27</v>
      </c>
      <c r="B20" s="33"/>
      <c r="C20" s="33"/>
      <c r="D20" s="33"/>
      <c r="E20" s="27">
        <v>9521</v>
      </c>
      <c r="F20" s="26">
        <v>0.12776435856146001</v>
      </c>
      <c r="G20" s="27">
        <v>11197</v>
      </c>
      <c r="H20" s="28">
        <v>0.14549999999999999</v>
      </c>
      <c r="I20" s="29">
        <f>SUM(I6-I19)</f>
        <v>12680</v>
      </c>
      <c r="J20" s="30">
        <f>SUM(I20/I6)</f>
        <v>0.16450441100155683</v>
      </c>
      <c r="K20" s="31">
        <f>SUM(I20-G20)</f>
        <v>1483</v>
      </c>
      <c r="L20" s="32">
        <f>SUM(K20/G20)</f>
        <v>0.13244619094400287</v>
      </c>
    </row>
    <row r="21" spans="1:12" ht="18.95" customHeight="1" thickBot="1" x14ac:dyDescent="0.2">
      <c r="A21" s="51" t="s">
        <v>28</v>
      </c>
      <c r="B21" s="51"/>
      <c r="C21" s="51"/>
      <c r="D21" s="51"/>
      <c r="E21" s="52">
        <v>0.14707461084272677</v>
      </c>
      <c r="F21" s="53" t="s">
        <v>29</v>
      </c>
      <c r="G21" s="52">
        <v>0.16237649505980239</v>
      </c>
      <c r="H21" s="53" t="s">
        <v>29</v>
      </c>
      <c r="I21" s="54">
        <v>0.16800726517903478</v>
      </c>
      <c r="J21" s="55" t="s">
        <v>29</v>
      </c>
      <c r="K21" s="56">
        <f>SUM(I21-G21)</f>
        <v>5.6307701192323811E-3</v>
      </c>
      <c r="L21" s="57" t="s">
        <v>29</v>
      </c>
    </row>
    <row r="22" spans="1:12" ht="18.95" customHeight="1" x14ac:dyDescent="0.15">
      <c r="A22" s="58" t="s">
        <v>30</v>
      </c>
    </row>
    <row r="23" spans="1:12" ht="18.95" customHeight="1" x14ac:dyDescent="0.15">
      <c r="A23" s="2" t="s">
        <v>31</v>
      </c>
    </row>
    <row r="24" spans="1:12" ht="18.95" customHeight="1" x14ac:dyDescent="0.15">
      <c r="A24" s="2" t="s">
        <v>32</v>
      </c>
    </row>
    <row r="25" spans="1:12" ht="18.95" customHeight="1" x14ac:dyDescent="0.15">
      <c r="A25" s="2" t="s">
        <v>33</v>
      </c>
    </row>
    <row r="26" spans="1:12" ht="18.95" customHeight="1" x14ac:dyDescent="0.15">
      <c r="A26" s="2" t="s">
        <v>34</v>
      </c>
    </row>
    <row r="27" spans="1:12" ht="18.95" customHeight="1" x14ac:dyDescent="0.15">
      <c r="A27" s="2" t="s">
        <v>35</v>
      </c>
    </row>
    <row r="28" spans="1:12" ht="18.95" customHeight="1" x14ac:dyDescent="0.15">
      <c r="A28" s="2" t="s">
        <v>36</v>
      </c>
    </row>
  </sheetData>
  <phoneticPr fontId="3"/>
  <pageMargins left="0.98425196850393704" right="0.98425196850393704" top="0.78740157480314965" bottom="0.78740157480314965" header="0.31496062992125984" footer="0.31496062992125984"/>
  <pageSetup paperSize="9" scale="83"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2023-01-18T05:48:32Z</dcterms:created>
  <dcterms:modified xsi:type="dcterms:W3CDTF">2023-01-18T05:48:49Z</dcterms:modified>
</cp:coreProperties>
</file>