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障がい福祉課\０４　障害福祉サービス関係\０２　請求関連\０２　地活　請求関係\◆地活請求書\"/>
    </mc:Choice>
  </mc:AlternateContent>
  <bookViews>
    <workbookView xWindow="0" yWindow="0" windowWidth="28800" windowHeight="13890" tabRatio="711"/>
  </bookViews>
  <sheets>
    <sheet name="請求書" sheetId="33" r:id="rId1"/>
    <sheet name="明細書(訪問入浴）" sheetId="23" r:id="rId2"/>
  </sheets>
  <definedNames>
    <definedName name="_xlnm.Print_Area" localSheetId="0">請求書!$B$2:$AE$46</definedName>
    <definedName name="_xlnm.Print_Area" localSheetId="1">'明細書(訪問入浴）'!$B$2:$AG$55,'明細書(訪問入浴）'!$AJ$2:$CV$55</definedName>
  </definedNames>
  <calcPr calcId="162913"/>
</workbook>
</file>

<file path=xl/calcChain.xml><?xml version="1.0" encoding="utf-8"?>
<calcChain xmlns="http://schemas.openxmlformats.org/spreadsheetml/2006/main">
  <c r="V22" i="33" l="1"/>
  <c r="R22" i="33"/>
  <c r="BD50" i="23" l="1"/>
  <c r="BD48" i="23"/>
  <c r="BD46" i="23"/>
  <c r="BD44" i="23"/>
  <c r="BD42" i="23"/>
  <c r="BD40" i="23"/>
  <c r="BD38" i="23"/>
  <c r="BD36" i="23"/>
  <c r="BD34" i="23"/>
  <c r="BD32" i="23"/>
  <c r="BD30" i="23"/>
  <c r="BD28" i="23"/>
  <c r="BD26" i="23"/>
  <c r="BD24" i="23"/>
  <c r="BD22" i="23"/>
  <c r="BD20" i="23"/>
  <c r="BD18" i="23"/>
  <c r="BD16" i="23"/>
  <c r="BD14" i="23"/>
  <c r="AQ50" i="23"/>
  <c r="AQ48" i="23"/>
  <c r="AQ46" i="23"/>
  <c r="AQ44" i="23"/>
  <c r="AQ42" i="23"/>
  <c r="AQ40" i="23"/>
  <c r="AQ38" i="23"/>
  <c r="AQ36" i="23"/>
  <c r="AQ34" i="23"/>
  <c r="AQ32" i="23"/>
  <c r="AQ30" i="23"/>
  <c r="AQ28" i="23"/>
  <c r="AQ26" i="23"/>
  <c r="AQ24" i="23"/>
  <c r="AQ22" i="23"/>
  <c r="AQ20" i="23"/>
  <c r="AQ18" i="23"/>
  <c r="AQ16" i="23"/>
  <c r="AQ14" i="23"/>
  <c r="BD12" i="23"/>
  <c r="AQ12" i="23"/>
  <c r="S38" i="23" l="1"/>
  <c r="O38" i="23"/>
  <c r="J38" i="23"/>
  <c r="G13" i="23" l="1"/>
  <c r="M11" i="23"/>
  <c r="N11" i="23"/>
  <c r="O11" i="23"/>
  <c r="P11" i="23"/>
  <c r="L11" i="23"/>
  <c r="CX14" i="23"/>
  <c r="CX20" i="23"/>
  <c r="CX22" i="23"/>
  <c r="CX24" i="23"/>
  <c r="CX26" i="23"/>
  <c r="CX28" i="23"/>
  <c r="CX30" i="23"/>
  <c r="CX32" i="23"/>
  <c r="CX34" i="23"/>
  <c r="CX36" i="23"/>
  <c r="CX38" i="23"/>
  <c r="CX40" i="23"/>
  <c r="CX42" i="23"/>
  <c r="CX44" i="23"/>
  <c r="CX46" i="23"/>
  <c r="CX48" i="23"/>
  <c r="CX50" i="23"/>
  <c r="CX12" i="23"/>
  <c r="CX16" i="23"/>
  <c r="CX18" i="23"/>
  <c r="CX52" i="23" l="1"/>
  <c r="BH5" i="23" s="1"/>
  <c r="BJ52" i="23"/>
  <c r="S21" i="23" s="1"/>
  <c r="W44" i="23"/>
  <c r="Z7" i="23"/>
  <c r="U7" i="23"/>
  <c r="U13" i="23"/>
  <c r="CI4" i="23" s="1"/>
  <c r="V11" i="23"/>
  <c r="CN3" i="23" s="1"/>
  <c r="W11" i="23"/>
  <c r="CO3" i="23" s="1"/>
  <c r="X11" i="23"/>
  <c r="CP3" i="23" s="1"/>
  <c r="Y11" i="23"/>
  <c r="CQ3" i="23" s="1"/>
  <c r="Z11" i="23"/>
  <c r="CR3" i="23" s="1"/>
  <c r="AA11" i="23"/>
  <c r="CS3" i="23" s="1"/>
  <c r="AB11" i="23"/>
  <c r="CT3" i="23" s="1"/>
  <c r="AC11" i="23"/>
  <c r="CU3" i="23" s="1"/>
  <c r="AD11" i="23"/>
  <c r="CV3" i="23" s="1"/>
  <c r="U11" i="23"/>
  <c r="CM3" i="23" s="1"/>
  <c r="U27" i="23" l="1"/>
  <c r="U31" i="23"/>
  <c r="U23" i="23"/>
  <c r="S31" i="23"/>
  <c r="S29" i="23"/>
  <c r="S27" i="23"/>
  <c r="S25" i="23"/>
  <c r="S23" i="23"/>
  <c r="O21" i="23" l="1"/>
  <c r="BJ7" i="23"/>
  <c r="AW2" i="23"/>
  <c r="AR2" i="23"/>
  <c r="AE29" i="23" l="1"/>
  <c r="AE28" i="23"/>
  <c r="AE27" i="23"/>
  <c r="AE26" i="23"/>
  <c r="AE25" i="23"/>
  <c r="AE24" i="23"/>
  <c r="AE23" i="23"/>
  <c r="AE22" i="23"/>
  <c r="U21" i="23" s="1"/>
  <c r="O25" i="23" l="1"/>
  <c r="U25" i="23" s="1"/>
  <c r="O29" i="23"/>
  <c r="U29" i="23" s="1"/>
  <c r="V33" i="23" l="1"/>
  <c r="U48" i="23" l="1"/>
  <c r="E40" i="23"/>
</calcChain>
</file>

<file path=xl/sharedStrings.xml><?xml version="1.0" encoding="utf-8"?>
<sst xmlns="http://schemas.openxmlformats.org/spreadsheetml/2006/main" count="85" uniqueCount="77">
  <si>
    <t>請求事業者</t>
  </si>
  <si>
    <t>電話番号</t>
  </si>
  <si>
    <t>名　称</t>
  </si>
  <si>
    <t>職・氏名</t>
  </si>
  <si>
    <t>千</t>
  </si>
  <si>
    <t>円</t>
  </si>
  <si>
    <t>百万</t>
    <phoneticPr fontId="2"/>
  </si>
  <si>
    <t>年</t>
  </si>
  <si>
    <t>月分</t>
  </si>
  <si>
    <t>サービス内容</t>
    <rPh sb="4" eb="6">
      <t>ナイヨウ</t>
    </rPh>
    <phoneticPr fontId="2"/>
  </si>
  <si>
    <t>算定単位額</t>
    <rPh sb="0" eb="2">
      <t>サンテイ</t>
    </rPh>
    <rPh sb="2" eb="4">
      <t>タンイ</t>
    </rPh>
    <rPh sb="4" eb="5">
      <t>ガク</t>
    </rPh>
    <phoneticPr fontId="2"/>
  </si>
  <si>
    <t>当月算定額</t>
    <rPh sb="0" eb="2">
      <t>トウゲツ</t>
    </rPh>
    <rPh sb="2" eb="4">
      <t>サンテイ</t>
    </rPh>
    <rPh sb="4" eb="5">
      <t>ガク</t>
    </rPh>
    <phoneticPr fontId="2"/>
  </si>
  <si>
    <t>摘　要</t>
    <rPh sb="0" eb="3">
      <t>テキヨウ</t>
    </rPh>
    <phoneticPr fontId="2"/>
  </si>
  <si>
    <t>費用額計算欄</t>
    <rPh sb="0" eb="2">
      <t>ヒヨウ</t>
    </rPh>
    <rPh sb="2" eb="3">
      <t>ガク</t>
    </rPh>
    <rPh sb="3" eb="5">
      <t>ケイサン</t>
    </rPh>
    <rPh sb="5" eb="6">
      <t>ラン</t>
    </rPh>
    <phoneticPr fontId="2"/>
  </si>
  <si>
    <t>利用者負担額等計算欄</t>
    <rPh sb="0" eb="3">
      <t>リヨウシャ</t>
    </rPh>
    <rPh sb="3" eb="5">
      <t>フタン</t>
    </rPh>
    <rPh sb="5" eb="6">
      <t>ガク</t>
    </rPh>
    <rPh sb="6" eb="7">
      <t>トウ</t>
    </rPh>
    <rPh sb="7" eb="9">
      <t>ケイサン</t>
    </rPh>
    <rPh sb="9" eb="10">
      <t>ラン</t>
    </rPh>
    <phoneticPr fontId="2"/>
  </si>
  <si>
    <t>利用者負担額等の内訳</t>
    <rPh sb="0" eb="2">
      <t>リヨウ</t>
    </rPh>
    <rPh sb="2" eb="3">
      <t>シャ</t>
    </rPh>
    <rPh sb="3" eb="5">
      <t>フタン</t>
    </rPh>
    <rPh sb="5" eb="6">
      <t>ガク</t>
    </rPh>
    <rPh sb="6" eb="7">
      <t>トウ</t>
    </rPh>
    <rPh sb="8" eb="10">
      <t>ウチワケ</t>
    </rPh>
    <phoneticPr fontId="2"/>
  </si>
  <si>
    <t>枚中</t>
    <rPh sb="0" eb="1">
      <t>マイ</t>
    </rPh>
    <rPh sb="1" eb="2">
      <t>チュウ</t>
    </rPh>
    <phoneticPr fontId="2"/>
  </si>
  <si>
    <t>枚</t>
    <rPh sb="0" eb="1">
      <t>マイ</t>
    </rPh>
    <phoneticPr fontId="2"/>
  </si>
  <si>
    <t>受給者証
番　　号</t>
    <rPh sb="0" eb="4">
      <t>ジュキュウシャショウ</t>
    </rPh>
    <rPh sb="5" eb="6">
      <t>バン</t>
    </rPh>
    <rPh sb="8" eb="9">
      <t>ゴウ</t>
    </rPh>
    <phoneticPr fontId="2"/>
  </si>
  <si>
    <t>事業所番号</t>
    <rPh sb="0" eb="3">
      <t>ジギョウショ</t>
    </rPh>
    <rPh sb="3" eb="4">
      <t>バン</t>
    </rPh>
    <rPh sb="4" eb="5">
      <t>ゴウ</t>
    </rPh>
    <phoneticPr fontId="2"/>
  </si>
  <si>
    <t>合計</t>
    <rPh sb="0" eb="2">
      <t>ゴウケイ</t>
    </rPh>
    <phoneticPr fontId="2"/>
  </si>
  <si>
    <t>回</t>
    <rPh sb="0" eb="1">
      <t>カイ</t>
    </rPh>
    <phoneticPr fontId="2"/>
  </si>
  <si>
    <t>契約利用量</t>
    <rPh sb="0" eb="2">
      <t>ケイヤク</t>
    </rPh>
    <rPh sb="2" eb="4">
      <t>リヨウ</t>
    </rPh>
    <rPh sb="4" eb="5">
      <t>リョウ</t>
    </rPh>
    <phoneticPr fontId="2"/>
  </si>
  <si>
    <t>※端数処理は、１円未満切り捨て</t>
    <rPh sb="1" eb="3">
      <t>ハスウ</t>
    </rPh>
    <rPh sb="3" eb="5">
      <t>ショリ</t>
    </rPh>
    <rPh sb="8" eb="9">
      <t>エン</t>
    </rPh>
    <rPh sb="9" eb="11">
      <t>ミマン</t>
    </rPh>
    <rPh sb="11" eb="12">
      <t>キ</t>
    </rPh>
    <rPh sb="13" eb="14">
      <t>ス</t>
    </rPh>
    <phoneticPr fontId="2"/>
  </si>
  <si>
    <t>当月利用者負担額等の合計</t>
    <rPh sb="0" eb="2">
      <t>トウゲツ</t>
    </rPh>
    <rPh sb="2" eb="5">
      <t>リヨウシャ</t>
    </rPh>
    <rPh sb="5" eb="7">
      <t>フタン</t>
    </rPh>
    <rPh sb="7" eb="8">
      <t>ガク</t>
    </rPh>
    <rPh sb="8" eb="9">
      <t>トウ</t>
    </rPh>
    <rPh sb="10" eb="12">
      <t>ゴウケイ</t>
    </rPh>
    <phoneticPr fontId="2"/>
  </si>
  <si>
    <t>請求金額</t>
    <rPh sb="0" eb="2">
      <t>セイキュウ</t>
    </rPh>
    <rPh sb="2" eb="4">
      <t>キンガク</t>
    </rPh>
    <phoneticPr fontId="2"/>
  </si>
  <si>
    <t>年</t>
    <rPh sb="0" eb="1">
      <t>ネン</t>
    </rPh>
    <phoneticPr fontId="2"/>
  </si>
  <si>
    <t>月分</t>
    <rPh sb="0" eb="1">
      <t>ツキ</t>
    </rPh>
    <rPh sb="1" eb="2">
      <t>ブン</t>
    </rPh>
    <phoneticPr fontId="2"/>
  </si>
  <si>
    <t>請求サービス名</t>
    <rPh sb="0" eb="2">
      <t>セイキュウ</t>
    </rPh>
    <rPh sb="6" eb="7">
      <t>メイ</t>
    </rPh>
    <phoneticPr fontId="2"/>
  </si>
  <si>
    <t>明細書件数</t>
    <rPh sb="0" eb="3">
      <t>メイサイショ</t>
    </rPh>
    <rPh sb="3" eb="5">
      <t>ケンスウ</t>
    </rPh>
    <phoneticPr fontId="2"/>
  </si>
  <si>
    <t>金　　　　額</t>
    <rPh sb="0" eb="6">
      <t>キンガク</t>
    </rPh>
    <phoneticPr fontId="2"/>
  </si>
  <si>
    <t>内　　訳</t>
    <rPh sb="0" eb="4">
      <t>ウチワケ</t>
    </rPh>
    <phoneticPr fontId="2"/>
  </si>
  <si>
    <t>合　　　計</t>
    <rPh sb="0" eb="1">
      <t>ゴウ</t>
    </rPh>
    <rPh sb="4" eb="5">
      <t>ケイ</t>
    </rPh>
    <phoneticPr fontId="2"/>
  </si>
  <si>
    <t>事業所番号</t>
    <phoneticPr fontId="2"/>
  </si>
  <si>
    <t>住　所
（所在地）</t>
    <rPh sb="5" eb="8">
      <t>ショザイチ</t>
    </rPh>
    <phoneticPr fontId="2"/>
  </si>
  <si>
    <t>令和</t>
    <rPh sb="0" eb="1">
      <t>レイ</t>
    </rPh>
    <rPh sb="1" eb="2">
      <t>ワ</t>
    </rPh>
    <phoneticPr fontId="2"/>
  </si>
  <si>
    <t>　　　　　年　　　月　　　日</t>
    <rPh sb="5" eb="6">
      <t>ネン</t>
    </rPh>
    <rPh sb="9" eb="10">
      <t>ガツ</t>
    </rPh>
    <rPh sb="13" eb="14">
      <t>ニチ</t>
    </rPh>
    <phoneticPr fontId="2"/>
  </si>
  <si>
    <t xml:space="preserve"> （請求先）松阪市福祉事務所長　</t>
    <rPh sb="2" eb="4">
      <t>セイキュウ</t>
    </rPh>
    <rPh sb="4" eb="5">
      <t>サキ</t>
    </rPh>
    <rPh sb="6" eb="9">
      <t>マツサカシ</t>
    </rPh>
    <rPh sb="9" eb="11">
      <t>フクシ</t>
    </rPh>
    <rPh sb="11" eb="13">
      <t>ジム</t>
    </rPh>
    <rPh sb="13" eb="15">
      <t>ショチョウ</t>
    </rPh>
    <phoneticPr fontId="2"/>
  </si>
  <si>
    <t>利用者負担額等</t>
    <rPh sb="0" eb="2">
      <t>リヨウ</t>
    </rPh>
    <rPh sb="2" eb="3">
      <t>シャ</t>
    </rPh>
    <rPh sb="3" eb="5">
      <t>フタン</t>
    </rPh>
    <rPh sb="5" eb="6">
      <t>ガク</t>
    </rPh>
    <rPh sb="6" eb="7">
      <t>トウ</t>
    </rPh>
    <phoneticPr fontId="2"/>
  </si>
  <si>
    <t>支給決定障害者等氏名
（障害児氏名）</t>
    <rPh sb="0" eb="2">
      <t>シキュウ</t>
    </rPh>
    <rPh sb="2" eb="4">
      <t>ケッテイ</t>
    </rPh>
    <rPh sb="4" eb="6">
      <t>ショウガイ</t>
    </rPh>
    <rPh sb="6" eb="7">
      <t>シャ</t>
    </rPh>
    <rPh sb="7" eb="8">
      <t>トウ</t>
    </rPh>
    <rPh sb="8" eb="10">
      <t>シメイ</t>
    </rPh>
    <rPh sb="12" eb="14">
      <t>ショウガイ</t>
    </rPh>
    <rPh sb="14" eb="15">
      <t>ジ</t>
    </rPh>
    <rPh sb="15" eb="17">
      <t>シメイ</t>
    </rPh>
    <phoneticPr fontId="2"/>
  </si>
  <si>
    <t>月分</t>
    <rPh sb="0" eb="1">
      <t>ガツ</t>
    </rPh>
    <rPh sb="1" eb="2">
      <t>ブン</t>
    </rPh>
    <phoneticPr fontId="2"/>
  </si>
  <si>
    <t>事業所及び
その事業所
の名称</t>
    <rPh sb="0" eb="3">
      <t>ジギョウショ</t>
    </rPh>
    <rPh sb="3" eb="4">
      <t>オヨ</t>
    </rPh>
    <rPh sb="8" eb="11">
      <t>ジギョウショ</t>
    </rPh>
    <rPh sb="13" eb="15">
      <t>メイショウ</t>
    </rPh>
    <phoneticPr fontId="2"/>
  </si>
  <si>
    <t>検収印</t>
    <rPh sb="0" eb="2">
      <t>ケンシュウ</t>
    </rPh>
    <rPh sb="2" eb="3">
      <t>イン</t>
    </rPh>
    <phoneticPr fontId="2"/>
  </si>
  <si>
    <t>円</t>
    <rPh sb="0" eb="1">
      <t>エン</t>
    </rPh>
    <phoneticPr fontId="2"/>
  </si>
  <si>
    <t>利用者負担額上限額</t>
    <rPh sb="0" eb="3">
      <t>リヨウシャ</t>
    </rPh>
    <rPh sb="3" eb="5">
      <t>フタン</t>
    </rPh>
    <rPh sb="5" eb="6">
      <t>ガク</t>
    </rPh>
    <rPh sb="6" eb="8">
      <t>ジョウゲン</t>
    </rPh>
    <rPh sb="8" eb="9">
      <t>ガク</t>
    </rPh>
    <phoneticPr fontId="2"/>
  </si>
  <si>
    <t>当月費用の額合計</t>
    <phoneticPr fontId="2"/>
  </si>
  <si>
    <t>当月請求額①－②</t>
    <rPh sb="0" eb="2">
      <t>トウゲツ</t>
    </rPh>
    <rPh sb="2" eb="4">
      <t>セイキュウ</t>
    </rPh>
    <rPh sb="4" eb="5">
      <t>ガク</t>
    </rPh>
    <phoneticPr fontId="2"/>
  </si>
  <si>
    <t>日付</t>
    <rPh sb="0" eb="2">
      <t>ヒヅケ</t>
    </rPh>
    <phoneticPr fontId="2"/>
  </si>
  <si>
    <t>曜日</t>
    <rPh sb="0" eb="2">
      <t>ヨウビ</t>
    </rPh>
    <phoneticPr fontId="2"/>
  </si>
  <si>
    <t>終了日</t>
    <rPh sb="0" eb="3">
      <t>シュウリョウビ</t>
    </rPh>
    <phoneticPr fontId="2"/>
  </si>
  <si>
    <t>訪問入浴サービス提供実績記録票</t>
    <phoneticPr fontId="2"/>
  </si>
  <si>
    <t>日</t>
    <rPh sb="0" eb="1">
      <t>ニチ</t>
    </rPh>
    <phoneticPr fontId="2"/>
  </si>
  <si>
    <t>受給者証番号</t>
    <rPh sb="0" eb="3">
      <t>ジュキュウシャ</t>
    </rPh>
    <rPh sb="3" eb="4">
      <t>ショウ</t>
    </rPh>
    <rPh sb="4" eb="6">
      <t>バンゴウ</t>
    </rPh>
    <phoneticPr fontId="2"/>
  </si>
  <si>
    <t>支給決定
障害者等氏名</t>
    <rPh sb="0" eb="2">
      <t>シキュウ</t>
    </rPh>
    <rPh sb="2" eb="4">
      <t>ケッテイ</t>
    </rPh>
    <rPh sb="5" eb="8">
      <t>ショウガイシャ</t>
    </rPh>
    <rPh sb="7" eb="8">
      <t>シャ</t>
    </rPh>
    <rPh sb="8" eb="9">
      <t>トウ</t>
    </rPh>
    <rPh sb="9" eb="11">
      <t>シメイ</t>
    </rPh>
    <phoneticPr fontId="2"/>
  </si>
  <si>
    <t>事業所番号</t>
  </si>
  <si>
    <t>事業者
及び
事業所名称</t>
    <rPh sb="0" eb="2">
      <t>ジギョウ</t>
    </rPh>
    <rPh sb="2" eb="3">
      <t>シャ</t>
    </rPh>
    <rPh sb="4" eb="5">
      <t>オヨ</t>
    </rPh>
    <rPh sb="7" eb="10">
      <t>ジギョウショ</t>
    </rPh>
    <rPh sb="10" eb="12">
      <t>メイショウ</t>
    </rPh>
    <phoneticPr fontId="2"/>
  </si>
  <si>
    <t>訪問入浴サービス</t>
    <rPh sb="0" eb="2">
      <t>ホウモン</t>
    </rPh>
    <rPh sb="2" eb="4">
      <t>ニュウヨク</t>
    </rPh>
    <phoneticPr fontId="2"/>
  </si>
  <si>
    <t>①</t>
    <phoneticPr fontId="2"/>
  </si>
  <si>
    <t>訪問入浴サービス</t>
    <rPh sb="0" eb="2">
      <t>ホウモン</t>
    </rPh>
    <rPh sb="2" eb="4">
      <t>ニュウヨク</t>
    </rPh>
    <phoneticPr fontId="2"/>
  </si>
  <si>
    <t>振込口座情報</t>
    <rPh sb="0" eb="2">
      <t>フリコ</t>
    </rPh>
    <rPh sb="2" eb="4">
      <t>コウザ</t>
    </rPh>
    <rPh sb="4" eb="6">
      <t>ジョウホウ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</si>
  <si>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</si>
  <si>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支店名</t>
    <rPh sb="0" eb="3">
      <t>シテンメイ</t>
    </rPh>
    <phoneticPr fontId="2"/>
  </si>
  <si>
    <t>口座番号</t>
    <rPh sb="0" eb="2">
      <t>コウザ</t>
    </rPh>
    <rPh sb="2" eb="4">
      <t>バンゴウ</t>
    </rPh>
    <phoneticPr fontId="2"/>
  </si>
  <si>
    <t>フリガナ</t>
    <phoneticPr fontId="2"/>
  </si>
  <si>
    <t>口座名義人</t>
    <rPh sb="0" eb="2">
      <t>コウザ</t>
    </rPh>
    <rPh sb="2" eb="4">
      <t>メイギ</t>
    </rPh>
    <rPh sb="4" eb="5">
      <t>ニン</t>
    </rPh>
    <phoneticPr fontId="2"/>
  </si>
  <si>
    <t>開始日</t>
    <rPh sb="0" eb="3">
      <t>カイシビ</t>
    </rPh>
    <phoneticPr fontId="2"/>
  </si>
  <si>
    <t>日付</t>
    <rPh sb="0" eb="2">
      <t>ヒヅケ</t>
    </rPh>
    <phoneticPr fontId="2"/>
  </si>
  <si>
    <t>利用者確認欄</t>
    <rPh sb="0" eb="3">
      <t>リヨウシャ</t>
    </rPh>
    <rPh sb="3" eb="5">
      <t>カクニン</t>
    </rPh>
    <rPh sb="5" eb="6">
      <t>ラン</t>
    </rPh>
    <phoneticPr fontId="2"/>
  </si>
  <si>
    <r>
      <t xml:space="preserve">地域生活支援給付費明細書
</t>
    </r>
    <r>
      <rPr>
        <b/>
        <sz val="12"/>
        <rFont val="游明朝"/>
        <family val="1"/>
        <charset val="128"/>
      </rPr>
      <t>（訪問入浴）</t>
    </r>
    <rPh sb="0" eb="2">
      <t>チイキ</t>
    </rPh>
    <rPh sb="2" eb="4">
      <t>セイカツ</t>
    </rPh>
    <rPh sb="4" eb="6">
      <t>シエン</t>
    </rPh>
    <rPh sb="6" eb="9">
      <t>キュウフヒ</t>
    </rPh>
    <rPh sb="9" eb="11">
      <t>メイサイ</t>
    </rPh>
    <rPh sb="11" eb="12">
      <t>ショ</t>
    </rPh>
    <rPh sb="14" eb="16">
      <t>ホウモン</t>
    </rPh>
    <rPh sb="16" eb="18">
      <t>ニュウヨク</t>
    </rPh>
    <phoneticPr fontId="2"/>
  </si>
  <si>
    <r>
      <t>②</t>
    </r>
    <r>
      <rPr>
        <sz val="10"/>
        <rFont val="游明朝"/>
        <family val="1"/>
        <charset val="128"/>
      </rPr>
      <t>※</t>
    </r>
    <phoneticPr fontId="2"/>
  </si>
  <si>
    <t>算定</t>
    <rPh sb="0" eb="2">
      <t>サンテイ</t>
    </rPh>
    <phoneticPr fontId="2"/>
  </si>
  <si>
    <t>回数</t>
    <rPh sb="0" eb="2">
      <t>カイスウ</t>
    </rPh>
    <phoneticPr fontId="2"/>
  </si>
  <si>
    <r>
      <t xml:space="preserve">地域生活支援給付費請求書
</t>
    </r>
    <r>
      <rPr>
        <b/>
        <sz val="12"/>
        <rFont val="游明朝"/>
        <family val="1"/>
        <charset val="128"/>
      </rPr>
      <t>（移動支援・日中一時支援・訪問入浴サービス）</t>
    </r>
    <rPh sb="0" eb="2">
      <t>チイキ</t>
    </rPh>
    <rPh sb="2" eb="4">
      <t>セイカツ</t>
    </rPh>
    <rPh sb="4" eb="6">
      <t>シエン</t>
    </rPh>
    <rPh sb="6" eb="9">
      <t>キュウフヒ</t>
    </rPh>
    <rPh sb="9" eb="11">
      <t>セイキュウ</t>
    </rPh>
    <rPh sb="11" eb="12">
      <t>ショ</t>
    </rPh>
    <rPh sb="14" eb="16">
      <t>イドウ</t>
    </rPh>
    <rPh sb="16" eb="18">
      <t>シエン</t>
    </rPh>
    <rPh sb="19" eb="21">
      <t>ニッチュウ</t>
    </rPh>
    <rPh sb="21" eb="23">
      <t>イチジ</t>
    </rPh>
    <rPh sb="23" eb="25">
      <t>シエン</t>
    </rPh>
    <phoneticPr fontId="2"/>
  </si>
  <si>
    <t>備考</t>
    <rPh sb="0" eb="2">
      <t>ビコウ</t>
    </rPh>
    <phoneticPr fontId="2"/>
  </si>
  <si>
    <t>サービス提供者
確認欄</t>
    <rPh sb="4" eb="6">
      <t>テイキョウ</t>
    </rPh>
    <rPh sb="6" eb="7">
      <t>シャ</t>
    </rPh>
    <rPh sb="8" eb="10">
      <t>カクニン</t>
    </rPh>
    <rPh sb="10" eb="11">
      <t>ラン</t>
    </rPh>
    <phoneticPr fontId="2"/>
  </si>
  <si>
    <t>普通・当座</t>
    <rPh sb="0" eb="2">
      <t>フツウ</t>
    </rPh>
    <rPh sb="3" eb="5">
      <t>トウザ</t>
    </rPh>
    <phoneticPr fontId="2"/>
  </si>
  <si>
    <t>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</si>
</sst>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aaa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name val="游明朝"/>
      <family val="1"/>
      <charset val="128"/>
    </font>
    <font>
      <sz val="12"/>
      <color theme="0"/>
      <name val="游明朝"/>
      <family val="1"/>
      <charset val="128"/>
    </font>
    <font>
      <sz val="9"/>
      <name val="游明朝"/>
      <family val="1"/>
      <charset val="128"/>
    </font>
    <font>
      <sz val="11"/>
      <name val="游明朝"/>
      <family val="1"/>
      <charset val="128"/>
    </font>
    <font>
      <b/>
      <sz val="14"/>
      <name val="游明朝"/>
      <family val="1"/>
      <charset val="128"/>
    </font>
    <font>
      <b/>
      <sz val="9"/>
      <name val="游明朝"/>
      <family val="1"/>
      <charset val="128"/>
    </font>
    <font>
      <sz val="14"/>
      <name val="游明朝"/>
      <family val="1"/>
      <charset val="128"/>
    </font>
    <font>
      <sz val="8"/>
      <name val="游明朝"/>
      <family val="1"/>
      <charset val="128"/>
    </font>
    <font>
      <b/>
      <sz val="16"/>
      <name val="游明朝"/>
      <family val="1"/>
      <charset val="128"/>
    </font>
    <font>
      <b/>
      <sz val="12"/>
      <name val="游明朝"/>
      <family val="1"/>
      <charset val="128"/>
    </font>
    <font>
      <sz val="9"/>
      <color rgb="FFFF0000"/>
      <name val="游明朝"/>
      <family val="1"/>
      <charset val="128"/>
    </font>
    <font>
      <sz val="10"/>
      <name val="游明朝"/>
      <family val="1"/>
      <charset val="128"/>
    </font>
    <font>
      <b/>
      <sz val="12"/>
      <color rgb="FFFF0000"/>
      <name val="游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5FDA9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</borders>
  <cellStyleXfs count="43">
    <xf numFmtId="0" fontId="0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9" borderId="77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2" borderId="78" applyNumberFormat="0" applyFont="0" applyAlignment="0" applyProtection="0">
      <alignment vertical="center"/>
    </xf>
    <xf numFmtId="0" fontId="8" fillId="0" borderId="79" applyNumberFormat="0" applyFill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80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81" applyNumberFormat="0" applyFill="0" applyAlignment="0" applyProtection="0">
      <alignment vertical="center"/>
    </xf>
    <xf numFmtId="0" fontId="13" fillId="0" borderId="82" applyNumberFormat="0" applyFill="0" applyAlignment="0" applyProtection="0">
      <alignment vertical="center"/>
    </xf>
    <xf numFmtId="0" fontId="14" fillId="0" borderId="8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4" applyNumberFormat="0" applyFill="0" applyAlignment="0" applyProtection="0">
      <alignment vertical="center"/>
    </xf>
    <xf numFmtId="0" fontId="16" fillId="32" borderId="8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0" applyNumberFormat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582">
    <xf numFmtId="0" fontId="0" fillId="0" borderId="0" xfId="0" applyAlignment="1">
      <alignment vertical="center"/>
    </xf>
    <xf numFmtId="0" fontId="20" fillId="4" borderId="7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0" fontId="20" fillId="4" borderId="1" xfId="0" applyFont="1" applyFill="1" applyBorder="1" applyAlignment="1">
      <alignment vertical="center"/>
    </xf>
    <xf numFmtId="0" fontId="20" fillId="4" borderId="2" xfId="0" applyFont="1" applyFill="1" applyBorder="1" applyAlignment="1">
      <alignment vertical="center"/>
    </xf>
    <xf numFmtId="0" fontId="20" fillId="4" borderId="3" xfId="0" applyFont="1" applyFill="1" applyBorder="1" applyAlignment="1">
      <alignment vertical="center"/>
    </xf>
    <xf numFmtId="0" fontId="20" fillId="4" borderId="5" xfId="0" applyFont="1" applyFill="1" applyBorder="1" applyAlignment="1">
      <alignment vertical="center"/>
    </xf>
    <xf numFmtId="0" fontId="2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 wrapText="1"/>
    </xf>
    <xf numFmtId="38" fontId="20" fillId="4" borderId="5" xfId="33" applyFont="1" applyFill="1" applyBorder="1" applyAlignment="1">
      <alignment vertical="center"/>
    </xf>
    <xf numFmtId="0" fontId="20" fillId="4" borderId="0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0" fillId="4" borderId="6" xfId="0" applyFont="1" applyFill="1" applyBorder="1" applyAlignment="1">
      <alignment vertical="center"/>
    </xf>
    <xf numFmtId="0" fontId="20" fillId="4" borderId="8" xfId="0" applyFont="1" applyFill="1" applyBorder="1" applyAlignment="1">
      <alignment vertical="center"/>
    </xf>
    <xf numFmtId="0" fontId="26" fillId="4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horizontal="center" vertical="top"/>
    </xf>
    <xf numFmtId="0" fontId="20" fillId="4" borderId="11" xfId="0" applyFont="1" applyFill="1" applyBorder="1" applyAlignment="1">
      <alignment horizontal="center" vertical="center"/>
    </xf>
    <xf numFmtId="0" fontId="27" fillId="4" borderId="11" xfId="0" applyFont="1" applyFill="1" applyBorder="1" applyAlignment="1">
      <alignment horizontal="center" vertical="top"/>
    </xf>
    <xf numFmtId="0" fontId="20" fillId="4" borderId="0" xfId="0" applyFont="1" applyFill="1" applyBorder="1" applyAlignment="1">
      <alignment horizontal="center" vertical="top"/>
    </xf>
    <xf numFmtId="38" fontId="20" fillId="4" borderId="12" xfId="33" applyFont="1" applyFill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31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left" vertical="center"/>
    </xf>
    <xf numFmtId="0" fontId="20" fillId="4" borderId="12" xfId="0" applyFont="1" applyFill="1" applyBorder="1" applyAlignment="1">
      <alignment horizontal="left" vertical="center"/>
    </xf>
    <xf numFmtId="0" fontId="20" fillId="4" borderId="13" xfId="0" applyFont="1" applyFill="1" applyBorder="1" applyAlignment="1">
      <alignment horizontal="left" vertical="center"/>
    </xf>
    <xf numFmtId="0" fontId="20" fillId="4" borderId="30" xfId="0" applyFont="1" applyFill="1" applyBorder="1" applyAlignment="1">
      <alignment horizontal="left" vertical="center"/>
    </xf>
    <xf numFmtId="0" fontId="20" fillId="4" borderId="11" xfId="0" applyFont="1" applyFill="1" applyBorder="1" applyAlignment="1">
      <alignment horizontal="left" vertical="center"/>
    </xf>
    <xf numFmtId="0" fontId="20" fillId="4" borderId="15" xfId="0" applyFont="1" applyFill="1" applyBorder="1" applyAlignment="1">
      <alignment horizontal="left" vertical="center"/>
    </xf>
    <xf numFmtId="0" fontId="20" fillId="4" borderId="7" xfId="0" applyFont="1" applyFill="1" applyBorder="1" applyAlignment="1" applyProtection="1">
      <alignment vertical="center"/>
    </xf>
    <xf numFmtId="0" fontId="21" fillId="4" borderId="0" xfId="0" applyFont="1" applyFill="1" applyAlignment="1" applyProtection="1">
      <alignment vertical="center" shrinkToFit="1"/>
    </xf>
    <xf numFmtId="0" fontId="20" fillId="4" borderId="0" xfId="0" applyFont="1" applyFill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0" fillId="4" borderId="1" xfId="0" applyFont="1" applyFill="1" applyBorder="1" applyAlignment="1" applyProtection="1">
      <alignment vertical="center"/>
    </xf>
    <xf numFmtId="0" fontId="20" fillId="4" borderId="2" xfId="0" applyFont="1" applyFill="1" applyBorder="1" applyAlignment="1" applyProtection="1">
      <alignment vertical="center"/>
    </xf>
    <xf numFmtId="0" fontId="20" fillId="4" borderId="2" xfId="0" applyFont="1" applyFill="1" applyBorder="1" applyAlignment="1" applyProtection="1">
      <alignment horizontal="right" vertical="center"/>
    </xf>
    <xf numFmtId="0" fontId="21" fillId="4" borderId="2" xfId="0" applyFont="1" applyFill="1" applyBorder="1" applyAlignment="1" applyProtection="1">
      <alignment vertical="center" shrinkToFit="1"/>
    </xf>
    <xf numFmtId="0" fontId="20" fillId="4" borderId="3" xfId="0" applyFont="1" applyFill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2" fillId="34" borderId="0" xfId="0" applyFont="1" applyFill="1" applyAlignment="1" applyProtection="1">
      <alignment vertical="center"/>
    </xf>
    <xf numFmtId="0" fontId="22" fillId="34" borderId="11" xfId="0" applyFont="1" applyFill="1" applyBorder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Fill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1" fillId="4" borderId="0" xfId="0" applyFont="1" applyFill="1" applyBorder="1" applyAlignment="1" applyProtection="1">
      <alignment vertical="center" shrinkToFit="1"/>
    </xf>
    <xf numFmtId="0" fontId="20" fillId="4" borderId="5" xfId="0" applyFont="1" applyFill="1" applyBorder="1" applyAlignment="1" applyProtection="1">
      <alignment vertical="center"/>
    </xf>
    <xf numFmtId="0" fontId="27" fillId="0" borderId="20" xfId="0" applyFont="1" applyFill="1" applyBorder="1" applyAlignment="1" applyProtection="1">
      <alignment vertical="center" wrapText="1"/>
    </xf>
    <xf numFmtId="0" fontId="27" fillId="0" borderId="21" xfId="0" applyFont="1" applyFill="1" applyBorder="1" applyAlignment="1" applyProtection="1">
      <alignment vertical="center" wrapText="1"/>
    </xf>
    <xf numFmtId="0" fontId="27" fillId="0" borderId="22" xfId="0" applyFont="1" applyFill="1" applyBorder="1" applyAlignment="1" applyProtection="1">
      <alignment vertical="center" wrapText="1"/>
    </xf>
    <xf numFmtId="0" fontId="22" fillId="0" borderId="2" xfId="0" applyFont="1" applyBorder="1" applyAlignment="1" applyProtection="1">
      <alignment vertical="center"/>
    </xf>
    <xf numFmtId="0" fontId="28" fillId="4" borderId="0" xfId="0" applyFont="1" applyFill="1" applyBorder="1" applyAlignment="1" applyProtection="1">
      <alignment horizontal="center" vertical="center"/>
    </xf>
    <xf numFmtId="0" fontId="22" fillId="0" borderId="7" xfId="0" applyFont="1" applyBorder="1" applyAlignment="1" applyProtection="1">
      <alignment vertical="center"/>
    </xf>
    <xf numFmtId="0" fontId="20" fillId="4" borderId="24" xfId="0" applyFont="1" applyFill="1" applyBorder="1" applyAlignment="1" applyProtection="1">
      <alignment vertical="center"/>
    </xf>
    <xf numFmtId="0" fontId="22" fillId="0" borderId="26" xfId="0" applyFont="1" applyBorder="1" applyAlignment="1" applyProtection="1">
      <alignment vertical="center"/>
    </xf>
    <xf numFmtId="0" fontId="20" fillId="0" borderId="4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 shrinkToFit="1"/>
    </xf>
    <xf numFmtId="0" fontId="20" fillId="0" borderId="5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horizontal="center" vertical="center"/>
    </xf>
    <xf numFmtId="176" fontId="22" fillId="0" borderId="0" xfId="0" applyNumberFormat="1" applyFont="1" applyFill="1" applyBorder="1" applyAlignment="1" applyProtection="1">
      <alignment horizontal="center" vertical="center"/>
    </xf>
    <xf numFmtId="176" fontId="30" fillId="0" borderId="0" xfId="0" applyNumberFormat="1" applyFont="1" applyFill="1" applyBorder="1" applyAlignment="1" applyProtection="1">
      <alignment horizontal="center" vertical="center" shrinkToFit="1"/>
    </xf>
    <xf numFmtId="0" fontId="22" fillId="0" borderId="0" xfId="0" applyFont="1" applyFill="1" applyBorder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0" fontId="20" fillId="4" borderId="0" xfId="0" applyFont="1" applyFill="1" applyBorder="1" applyAlignment="1" applyProtection="1">
      <alignment horizontal="center" vertical="center" textRotation="255" wrapText="1"/>
    </xf>
    <xf numFmtId="0" fontId="20" fillId="4" borderId="0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 textRotation="255" wrapText="1"/>
    </xf>
    <xf numFmtId="0" fontId="20" fillId="0" borderId="0" xfId="0" applyFont="1" applyFill="1" applyBorder="1" applyAlignment="1" applyProtection="1">
      <alignment vertical="center" wrapText="1"/>
    </xf>
    <xf numFmtId="38" fontId="20" fillId="4" borderId="0" xfId="33" applyFont="1" applyFill="1" applyBorder="1" applyAlignment="1" applyProtection="1">
      <alignment vertical="center"/>
    </xf>
    <xf numFmtId="38" fontId="20" fillId="4" borderId="5" xfId="33" applyFont="1" applyFill="1" applyBorder="1" applyAlignment="1" applyProtection="1">
      <alignment vertical="center"/>
    </xf>
    <xf numFmtId="0" fontId="20" fillId="0" borderId="4" xfId="0" applyFont="1" applyFill="1" applyBorder="1" applyAlignment="1" applyProtection="1">
      <alignment horizontal="center" vertical="center" readingOrder="1"/>
    </xf>
    <xf numFmtId="0" fontId="20" fillId="0" borderId="0" xfId="0" applyFont="1" applyFill="1" applyBorder="1" applyAlignment="1" applyProtection="1">
      <alignment horizontal="center" vertical="center" readingOrder="1"/>
    </xf>
    <xf numFmtId="0" fontId="20" fillId="0" borderId="5" xfId="0" applyFont="1" applyFill="1" applyBorder="1" applyAlignment="1" applyProtection="1">
      <alignment horizontal="center" vertical="center" readingOrder="1"/>
    </xf>
    <xf numFmtId="176" fontId="20" fillId="0" borderId="4" xfId="0" applyNumberFormat="1" applyFont="1" applyFill="1" applyBorder="1" applyAlignment="1" applyProtection="1">
      <alignment horizontal="center" vertical="center" shrinkToFit="1"/>
    </xf>
    <xf numFmtId="176" fontId="20" fillId="0" borderId="0" xfId="0" applyNumberFormat="1" applyFont="1" applyFill="1" applyBorder="1" applyAlignment="1" applyProtection="1">
      <alignment horizontal="center" vertical="center" shrinkToFit="1"/>
    </xf>
    <xf numFmtId="176" fontId="20" fillId="0" borderId="5" xfId="0" applyNumberFormat="1" applyFont="1" applyFill="1" applyBorder="1" applyAlignment="1" applyProtection="1">
      <alignment horizontal="center" vertical="center" shrinkToFit="1"/>
    </xf>
    <xf numFmtId="0" fontId="31" fillId="4" borderId="41" xfId="0" applyFont="1" applyFill="1" applyBorder="1" applyAlignment="1" applyProtection="1">
      <alignment vertical="center" textRotation="255"/>
    </xf>
    <xf numFmtId="0" fontId="20" fillId="4" borderId="41" xfId="0" applyFont="1" applyFill="1" applyBorder="1" applyAlignment="1" applyProtection="1">
      <alignment vertical="center"/>
    </xf>
    <xf numFmtId="0" fontId="31" fillId="4" borderId="0" xfId="0" applyFont="1" applyFill="1" applyBorder="1" applyAlignment="1" applyProtection="1">
      <alignment horizontal="center" vertical="center" textRotation="255"/>
    </xf>
    <xf numFmtId="0" fontId="31" fillId="4" borderId="0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vertical="center" shrinkToFit="1"/>
    </xf>
    <xf numFmtId="38" fontId="20" fillId="0" borderId="0" xfId="0" applyNumberFormat="1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/>
    <xf numFmtId="0" fontId="20" fillId="0" borderId="0" xfId="0" applyFont="1" applyFill="1" applyBorder="1" applyAlignment="1" applyProtection="1">
      <alignment horizontal="left" vertical="center"/>
    </xf>
    <xf numFmtId="0" fontId="22" fillId="0" borderId="0" xfId="0" applyFont="1" applyBorder="1" applyAlignment="1" applyProtection="1">
      <alignment vertical="center"/>
    </xf>
    <xf numFmtId="0" fontId="20" fillId="4" borderId="6" xfId="0" applyFont="1" applyFill="1" applyBorder="1" applyAlignment="1" applyProtection="1">
      <alignment vertical="center"/>
    </xf>
    <xf numFmtId="0" fontId="20" fillId="0" borderId="7" xfId="0" applyFont="1" applyFill="1" applyBorder="1" applyAlignment="1" applyProtection="1">
      <alignment vertical="center"/>
    </xf>
    <xf numFmtId="0" fontId="20" fillId="4" borderId="8" xfId="0" applyFont="1" applyFill="1" applyBorder="1" applyAlignment="1" applyProtection="1">
      <alignment vertical="center"/>
    </xf>
    <xf numFmtId="0" fontId="28" fillId="4" borderId="0" xfId="0" applyFont="1" applyFill="1" applyBorder="1" applyAlignment="1" applyProtection="1">
      <alignment horizontal="center" vertical="center" wrapText="1"/>
    </xf>
    <xf numFmtId="0" fontId="20" fillId="4" borderId="2" xfId="0" applyFont="1" applyFill="1" applyBorder="1" applyAlignment="1" applyProtection="1">
      <alignment horizontal="center" vertical="center"/>
    </xf>
    <xf numFmtId="0" fontId="20" fillId="4" borderId="4" xfId="0" applyFont="1" applyFill="1" applyBorder="1" applyAlignment="1" applyProtection="1">
      <alignment vertical="center"/>
    </xf>
    <xf numFmtId="0" fontId="20" fillId="4" borderId="0" xfId="0" applyFont="1" applyFill="1" applyBorder="1" applyAlignment="1" applyProtection="1">
      <alignment vertical="center"/>
    </xf>
    <xf numFmtId="0" fontId="20" fillId="4" borderId="18" xfId="0" applyFont="1" applyFill="1" applyBorder="1" applyAlignment="1" applyProtection="1">
      <alignment vertical="center"/>
    </xf>
    <xf numFmtId="0" fontId="20" fillId="4" borderId="11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 wrapText="1"/>
    </xf>
    <xf numFmtId="176" fontId="22" fillId="0" borderId="24" xfId="0" applyNumberFormat="1" applyFont="1" applyFill="1" applyBorder="1" applyAlignment="1" applyProtection="1">
      <alignment horizontal="center" vertical="center"/>
    </xf>
    <xf numFmtId="0" fontId="20" fillId="4" borderId="4" xfId="0" applyFont="1" applyFill="1" applyBorder="1" applyAlignment="1" applyProtection="1">
      <alignment horizontal="center" vertical="center"/>
    </xf>
    <xf numFmtId="0" fontId="20" fillId="4" borderId="0" xfId="0" applyFont="1" applyFill="1" applyBorder="1" applyAlignment="1" applyProtection="1">
      <alignment horizontal="center" vertical="center"/>
    </xf>
    <xf numFmtId="0" fontId="20" fillId="4" borderId="13" xfId="0" applyFont="1" applyFill="1" applyBorder="1" applyAlignment="1" applyProtection="1">
      <alignment horizontal="center" vertical="center"/>
    </xf>
    <xf numFmtId="0" fontId="20" fillId="4" borderId="32" xfId="0" applyFont="1" applyFill="1" applyBorder="1" applyAlignment="1">
      <alignment horizontal="center" vertical="center"/>
    </xf>
    <xf numFmtId="0" fontId="20" fillId="4" borderId="14" xfId="0" applyFont="1" applyFill="1" applyBorder="1" applyAlignment="1">
      <alignment horizontal="center" vertical="center"/>
    </xf>
    <xf numFmtId="0" fontId="20" fillId="4" borderId="33" xfId="0" applyFont="1" applyFill="1" applyBorder="1" applyAlignment="1">
      <alignment horizontal="center" vertical="center"/>
    </xf>
    <xf numFmtId="0" fontId="20" fillId="4" borderId="12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97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20" fillId="4" borderId="19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35" borderId="19" xfId="0" applyFont="1" applyFill="1" applyBorder="1" applyAlignment="1" applyProtection="1">
      <alignment horizontal="center" vertical="center"/>
      <protection locked="0"/>
    </xf>
    <xf numFmtId="0" fontId="20" fillId="35" borderId="14" xfId="0" applyFont="1" applyFill="1" applyBorder="1" applyAlignment="1" applyProtection="1">
      <alignment horizontal="center" vertical="center"/>
      <protection locked="0"/>
    </xf>
    <xf numFmtId="0" fontId="20" fillId="35" borderId="33" xfId="0" applyFont="1" applyFill="1" applyBorder="1" applyAlignment="1" applyProtection="1">
      <alignment horizontal="center" vertical="center"/>
      <protection locked="0"/>
    </xf>
    <xf numFmtId="0" fontId="20" fillId="35" borderId="6" xfId="0" applyFont="1" applyFill="1" applyBorder="1" applyAlignment="1" applyProtection="1">
      <alignment horizontal="center" vertical="center"/>
      <protection locked="0"/>
    </xf>
    <xf numFmtId="0" fontId="20" fillId="35" borderId="7" xfId="0" applyFont="1" applyFill="1" applyBorder="1" applyAlignment="1" applyProtection="1">
      <alignment horizontal="center" vertical="center"/>
      <protection locked="0"/>
    </xf>
    <xf numFmtId="0" fontId="20" fillId="35" borderId="8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center" vertical="center"/>
      <protection locked="0"/>
    </xf>
    <xf numFmtId="0" fontId="20" fillId="35" borderId="16" xfId="0" applyFont="1" applyFill="1" applyBorder="1" applyAlignment="1" applyProtection="1">
      <alignment horizontal="center" vertical="center"/>
      <protection locked="0"/>
    </xf>
    <xf numFmtId="0" fontId="20" fillId="35" borderId="1" xfId="0" applyFont="1" applyFill="1" applyBorder="1" applyAlignment="1" applyProtection="1">
      <alignment horizontal="left" vertical="center" shrinkToFit="1"/>
      <protection locked="0"/>
    </xf>
    <xf numFmtId="0" fontId="20" fillId="35" borderId="2" xfId="0" applyFont="1" applyFill="1" applyBorder="1" applyAlignment="1" applyProtection="1">
      <alignment horizontal="left" vertical="center" shrinkToFit="1"/>
      <protection locked="0"/>
    </xf>
    <xf numFmtId="0" fontId="20" fillId="35" borderId="3" xfId="0" applyFont="1" applyFill="1" applyBorder="1" applyAlignment="1" applyProtection="1">
      <alignment horizontal="left" vertical="center" shrinkToFit="1"/>
      <protection locked="0"/>
    </xf>
    <xf numFmtId="0" fontId="20" fillId="35" borderId="6" xfId="0" applyFont="1" applyFill="1" applyBorder="1" applyAlignment="1" applyProtection="1">
      <alignment horizontal="left" vertical="center" shrinkToFit="1"/>
      <protection locked="0"/>
    </xf>
    <xf numFmtId="0" fontId="20" fillId="35" borderId="7" xfId="0" applyFont="1" applyFill="1" applyBorder="1" applyAlignment="1" applyProtection="1">
      <alignment horizontal="left" vertical="center" shrinkToFit="1"/>
      <protection locked="0"/>
    </xf>
    <xf numFmtId="0" fontId="20" fillId="35" borderId="8" xfId="0" applyFont="1" applyFill="1" applyBorder="1" applyAlignment="1" applyProtection="1">
      <alignment horizontal="left" vertical="center" shrinkToFit="1"/>
      <protection locked="0"/>
    </xf>
    <xf numFmtId="0" fontId="20" fillId="4" borderId="1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/>
    </xf>
    <xf numFmtId="0" fontId="20" fillId="35" borderId="1" xfId="0" applyFont="1" applyFill="1" applyBorder="1" applyAlignment="1" applyProtection="1">
      <alignment horizontal="center" vertical="center"/>
      <protection locked="0"/>
    </xf>
    <xf numFmtId="0" fontId="20" fillId="35" borderId="2" xfId="0" applyFont="1" applyFill="1" applyBorder="1" applyAlignment="1" applyProtection="1">
      <alignment horizontal="center" vertical="center"/>
      <protection locked="0"/>
    </xf>
    <xf numFmtId="0" fontId="20" fillId="35" borderId="35" xfId="0" applyFont="1" applyFill="1" applyBorder="1" applyAlignment="1" applyProtection="1">
      <alignment horizontal="center" vertical="center"/>
      <protection locked="0"/>
    </xf>
    <xf numFmtId="0" fontId="20" fillId="4" borderId="98" xfId="0" applyFont="1" applyFill="1" applyBorder="1" applyAlignment="1">
      <alignment horizontal="center" vertical="center"/>
    </xf>
    <xf numFmtId="0" fontId="20" fillId="4" borderId="99" xfId="0" applyFont="1" applyFill="1" applyBorder="1" applyAlignment="1">
      <alignment horizontal="center" vertical="center"/>
    </xf>
    <xf numFmtId="0" fontId="20" fillId="4" borderId="100" xfId="0" applyFont="1" applyFill="1" applyBorder="1" applyAlignment="1">
      <alignment horizontal="center" vertical="center"/>
    </xf>
    <xf numFmtId="0" fontId="20" fillId="35" borderId="101" xfId="0" applyFont="1" applyFill="1" applyBorder="1" applyAlignment="1" applyProtection="1">
      <alignment vertical="center"/>
      <protection locked="0"/>
    </xf>
    <xf numFmtId="0" fontId="20" fillId="35" borderId="99" xfId="0" applyFont="1" applyFill="1" applyBorder="1" applyAlignment="1" applyProtection="1">
      <alignment vertical="center"/>
      <protection locked="0"/>
    </xf>
    <xf numFmtId="0" fontId="20" fillId="35" borderId="102" xfId="0" applyFont="1" applyFill="1" applyBorder="1" applyAlignment="1" applyProtection="1">
      <alignment vertical="center"/>
      <protection locked="0"/>
    </xf>
    <xf numFmtId="0" fontId="20" fillId="4" borderId="103" xfId="0" applyFont="1" applyFill="1" applyBorder="1" applyAlignment="1">
      <alignment horizontal="center" vertical="center"/>
    </xf>
    <xf numFmtId="0" fontId="20" fillId="4" borderId="104" xfId="0" applyFont="1" applyFill="1" applyBorder="1" applyAlignment="1">
      <alignment horizontal="center" vertical="center"/>
    </xf>
    <xf numFmtId="0" fontId="20" fillId="4" borderId="105" xfId="0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center" vertical="center"/>
    </xf>
    <xf numFmtId="0" fontId="20" fillId="35" borderId="106" xfId="0" applyFont="1" applyFill="1" applyBorder="1" applyAlignment="1" applyProtection="1">
      <alignment horizontal="left" vertical="center"/>
      <protection locked="0"/>
    </xf>
    <xf numFmtId="0" fontId="20" fillId="35" borderId="104" xfId="0" applyFont="1" applyFill="1" applyBorder="1" applyAlignment="1" applyProtection="1">
      <alignment horizontal="left" vertical="center"/>
      <protection locked="0"/>
    </xf>
    <xf numFmtId="0" fontId="20" fillId="35" borderId="107" xfId="0" applyFont="1" applyFill="1" applyBorder="1" applyAlignment="1" applyProtection="1">
      <alignment horizontal="left" vertical="center"/>
      <protection locked="0"/>
    </xf>
    <xf numFmtId="0" fontId="20" fillId="35" borderId="18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left" vertical="center"/>
      <protection locked="0"/>
    </xf>
    <xf numFmtId="0" fontId="20" fillId="35" borderId="15" xfId="0" applyFont="1" applyFill="1" applyBorder="1" applyAlignment="1" applyProtection="1">
      <alignment horizontal="left" vertical="center"/>
      <protection locked="0"/>
    </xf>
    <xf numFmtId="0" fontId="20" fillId="4" borderId="34" xfId="0" applyFont="1" applyFill="1" applyBorder="1" applyAlignment="1">
      <alignment horizontal="center" vertical="center"/>
    </xf>
    <xf numFmtId="0" fontId="31" fillId="4" borderId="4" xfId="0" applyFont="1" applyFill="1" applyBorder="1" applyAlignment="1">
      <alignment horizontal="center" vertical="center" wrapText="1"/>
    </xf>
    <xf numFmtId="0" fontId="31" fillId="4" borderId="0" xfId="0" applyFont="1" applyFill="1" applyBorder="1" applyAlignment="1">
      <alignment horizontal="center" vertical="center" wrapText="1"/>
    </xf>
    <xf numFmtId="0" fontId="31" fillId="4" borderId="18" xfId="0" applyFont="1" applyFill="1" applyBorder="1" applyAlignment="1">
      <alignment horizontal="center" vertical="center" wrapText="1"/>
    </xf>
    <xf numFmtId="0" fontId="31" fillId="4" borderId="11" xfId="0" applyFont="1" applyFill="1" applyBorder="1" applyAlignment="1">
      <alignment horizontal="center" vertical="center" wrapText="1"/>
    </xf>
    <xf numFmtId="0" fontId="20" fillId="35" borderId="1" xfId="0" applyFont="1" applyFill="1" applyBorder="1" applyAlignment="1" applyProtection="1">
      <alignment horizontal="left" vertical="top" wrapText="1"/>
      <protection locked="0"/>
    </xf>
    <xf numFmtId="0" fontId="20" fillId="35" borderId="2" xfId="0" applyFont="1" applyFill="1" applyBorder="1" applyAlignment="1" applyProtection="1">
      <alignment horizontal="left" vertical="top"/>
      <protection locked="0"/>
    </xf>
    <xf numFmtId="0" fontId="20" fillId="35" borderId="35" xfId="0" applyFont="1" applyFill="1" applyBorder="1" applyAlignment="1" applyProtection="1">
      <alignment horizontal="left" vertical="top"/>
      <protection locked="0"/>
    </xf>
    <xf numFmtId="0" fontId="20" fillId="35" borderId="4" xfId="0" applyFont="1" applyFill="1" applyBorder="1" applyAlignment="1" applyProtection="1">
      <alignment horizontal="left" vertical="top"/>
      <protection locked="0"/>
    </xf>
    <xf numFmtId="0" fontId="20" fillId="35" borderId="0" xfId="0" applyFont="1" applyFill="1" applyBorder="1" applyAlignment="1" applyProtection="1">
      <alignment horizontal="left" vertical="top"/>
      <protection locked="0"/>
    </xf>
    <xf numFmtId="0" fontId="20" fillId="35" borderId="13" xfId="0" applyFont="1" applyFill="1" applyBorder="1" applyAlignment="1" applyProtection="1">
      <alignment horizontal="left" vertical="top"/>
      <protection locked="0"/>
    </xf>
    <xf numFmtId="0" fontId="20" fillId="35" borderId="6" xfId="0" applyFont="1" applyFill="1" applyBorder="1" applyAlignment="1" applyProtection="1">
      <alignment horizontal="left" vertical="top"/>
      <protection locked="0"/>
    </xf>
    <xf numFmtId="0" fontId="20" fillId="35" borderId="7" xfId="0" applyFont="1" applyFill="1" applyBorder="1" applyAlignment="1" applyProtection="1">
      <alignment horizontal="left" vertical="top"/>
      <protection locked="0"/>
    </xf>
    <xf numFmtId="0" fontId="20" fillId="35" borderId="16" xfId="0" applyFont="1" applyFill="1" applyBorder="1" applyAlignment="1" applyProtection="1">
      <alignment horizontal="left" vertical="top"/>
      <protection locked="0"/>
    </xf>
    <xf numFmtId="0" fontId="20" fillId="35" borderId="18" xfId="0" applyFont="1" applyFill="1" applyBorder="1" applyAlignment="1" applyProtection="1">
      <alignment horizontal="center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5" xfId="0" applyFont="1" applyFill="1" applyBorder="1" applyAlignment="1" applyProtection="1">
      <alignment horizontal="center" vertical="center"/>
      <protection locked="0"/>
    </xf>
    <xf numFmtId="0" fontId="20" fillId="4" borderId="32" xfId="0" applyFont="1" applyFill="1" applyBorder="1" applyAlignment="1">
      <alignment horizontal="center" vertical="center" textRotation="255" wrapText="1"/>
    </xf>
    <xf numFmtId="0" fontId="20" fillId="4" borderId="14" xfId="0" applyFont="1" applyFill="1" applyBorder="1" applyAlignment="1">
      <alignment horizontal="center" vertical="center" textRotation="255" wrapText="1"/>
    </xf>
    <xf numFmtId="0" fontId="20" fillId="4" borderId="12" xfId="0" applyFont="1" applyFill="1" applyBorder="1" applyAlignment="1">
      <alignment horizontal="center" vertical="center" textRotation="255" wrapText="1"/>
    </xf>
    <xf numFmtId="0" fontId="20" fillId="4" borderId="0" xfId="0" applyFont="1" applyFill="1" applyBorder="1" applyAlignment="1">
      <alignment horizontal="center" vertical="center" textRotation="255" wrapText="1"/>
    </xf>
    <xf numFmtId="0" fontId="20" fillId="4" borderId="30" xfId="0" applyFont="1" applyFill="1" applyBorder="1" applyAlignment="1">
      <alignment horizontal="center" vertical="center" textRotation="255" wrapText="1"/>
    </xf>
    <xf numFmtId="0" fontId="20" fillId="4" borderId="11" xfId="0" applyFont="1" applyFill="1" applyBorder="1" applyAlignment="1">
      <alignment horizontal="center" vertical="center" textRotation="255" wrapText="1"/>
    </xf>
    <xf numFmtId="0" fontId="31" fillId="35" borderId="1" xfId="0" applyFont="1" applyFill="1" applyBorder="1" applyAlignment="1" applyProtection="1">
      <alignment horizontal="center" vertical="center" wrapText="1"/>
      <protection locked="0"/>
    </xf>
    <xf numFmtId="0" fontId="31" fillId="35" borderId="2" xfId="0" applyFont="1" applyFill="1" applyBorder="1" applyAlignment="1" applyProtection="1">
      <alignment horizontal="center" vertical="center"/>
      <protection locked="0"/>
    </xf>
    <xf numFmtId="0" fontId="31" fillId="35" borderId="35" xfId="0" applyFont="1" applyFill="1" applyBorder="1" applyAlignment="1" applyProtection="1">
      <alignment horizontal="center" vertical="center"/>
      <protection locked="0"/>
    </xf>
    <xf numFmtId="0" fontId="31" fillId="35" borderId="6" xfId="0" applyFont="1" applyFill="1" applyBorder="1" applyAlignment="1" applyProtection="1">
      <alignment horizontal="center" vertical="center"/>
      <protection locked="0"/>
    </xf>
    <xf numFmtId="0" fontId="31" fillId="35" borderId="7" xfId="0" applyFont="1" applyFill="1" applyBorder="1" applyAlignment="1" applyProtection="1">
      <alignment horizontal="center" vertical="center"/>
      <protection locked="0"/>
    </xf>
    <xf numFmtId="0" fontId="31" fillId="35" borderId="16" xfId="0" applyFont="1" applyFill="1" applyBorder="1" applyAlignment="1" applyProtection="1">
      <alignment horizontal="center" vertical="center"/>
      <protection locked="0"/>
    </xf>
    <xf numFmtId="0" fontId="31" fillId="4" borderId="6" xfId="0" applyFont="1" applyFill="1" applyBorder="1" applyAlignment="1">
      <alignment horizontal="center" vertical="center" wrapText="1"/>
    </xf>
    <xf numFmtId="0" fontId="31" fillId="4" borderId="7" xfId="0" applyFont="1" applyFill="1" applyBorder="1" applyAlignment="1">
      <alignment horizontal="center" vertical="center" wrapText="1"/>
    </xf>
    <xf numFmtId="0" fontId="31" fillId="4" borderId="9" xfId="0" applyFont="1" applyFill="1" applyBorder="1" applyAlignment="1">
      <alignment horizontal="center" vertical="center" wrapText="1"/>
    </xf>
    <xf numFmtId="0" fontId="31" fillId="4" borderId="10" xfId="0" applyFont="1" applyFill="1" applyBorder="1" applyAlignment="1">
      <alignment horizontal="center" vertical="center" wrapText="1"/>
    </xf>
    <xf numFmtId="0" fontId="31" fillId="4" borderId="19" xfId="0" applyFont="1" applyFill="1" applyBorder="1" applyAlignment="1">
      <alignment horizontal="center" vertical="center" shrinkToFit="1"/>
    </xf>
    <xf numFmtId="0" fontId="31" fillId="4" borderId="14" xfId="0" applyFont="1" applyFill="1" applyBorder="1" applyAlignment="1">
      <alignment horizontal="center" vertical="center" shrinkToFit="1"/>
    </xf>
    <xf numFmtId="0" fontId="31" fillId="4" borderId="33" xfId="0" applyFont="1" applyFill="1" applyBorder="1" applyAlignment="1">
      <alignment horizontal="center" vertical="center" shrinkToFit="1"/>
    </xf>
    <xf numFmtId="0" fontId="31" fillId="4" borderId="6" xfId="0" applyFont="1" applyFill="1" applyBorder="1" applyAlignment="1">
      <alignment horizontal="center" vertical="center" shrinkToFit="1"/>
    </xf>
    <xf numFmtId="0" fontId="31" fillId="4" borderId="7" xfId="0" applyFont="1" applyFill="1" applyBorder="1" applyAlignment="1">
      <alignment horizontal="center" vertical="center" shrinkToFit="1"/>
    </xf>
    <xf numFmtId="0" fontId="31" fillId="4" borderId="8" xfId="0" applyFont="1" applyFill="1" applyBorder="1" applyAlignment="1">
      <alignment horizontal="center" vertical="center" shrinkToFit="1"/>
    </xf>
    <xf numFmtId="0" fontId="20" fillId="35" borderId="27" xfId="0" applyFont="1" applyFill="1" applyBorder="1" applyAlignment="1" applyProtection="1">
      <alignment horizontal="center" vertical="center"/>
      <protection locked="0"/>
    </xf>
    <xf numFmtId="0" fontId="20" fillId="35" borderId="60" xfId="0" applyFont="1" applyFill="1" applyBorder="1" applyAlignment="1" applyProtection="1">
      <alignment horizontal="center" vertical="center"/>
      <protection locked="0"/>
    </xf>
    <xf numFmtId="0" fontId="20" fillId="35" borderId="28" xfId="0" applyFont="1" applyFill="1" applyBorder="1" applyAlignment="1" applyProtection="1">
      <alignment horizontal="center" vertical="center" wrapText="1"/>
      <protection locked="0"/>
    </xf>
    <xf numFmtId="0" fontId="20" fillId="35" borderId="59" xfId="0" applyFont="1" applyFill="1" applyBorder="1" applyAlignment="1" applyProtection="1">
      <alignment horizontal="center" vertical="center" wrapText="1"/>
      <protection locked="0"/>
    </xf>
    <xf numFmtId="0" fontId="20" fillId="35" borderId="9" xfId="0" applyFont="1" applyFill="1" applyBorder="1" applyAlignment="1" applyProtection="1">
      <alignment horizontal="center" vertical="top"/>
      <protection locked="0"/>
    </xf>
    <xf numFmtId="0" fontId="20" fillId="35" borderId="10" xfId="0" applyFont="1" applyFill="1" applyBorder="1" applyAlignment="1" applyProtection="1">
      <alignment horizontal="center" vertical="top"/>
      <protection locked="0"/>
    </xf>
    <xf numFmtId="0" fontId="20" fillId="35" borderId="17" xfId="0" applyFont="1" applyFill="1" applyBorder="1" applyAlignment="1" applyProtection="1">
      <alignment horizontal="center" vertical="top"/>
      <protection locked="0"/>
    </xf>
    <xf numFmtId="0" fontId="23" fillId="4" borderId="23" xfId="0" applyFont="1" applyFill="1" applyBorder="1" applyAlignment="1">
      <alignment horizontal="center" vertical="center" textRotation="255"/>
    </xf>
    <xf numFmtId="0" fontId="23" fillId="4" borderId="24" xfId="0" applyFont="1" applyFill="1" applyBorder="1" applyAlignment="1">
      <alignment horizontal="center" vertical="center" textRotation="255"/>
    </xf>
    <xf numFmtId="0" fontId="23" fillId="4" borderId="26" xfId="0" applyFont="1" applyFill="1" applyBorder="1" applyAlignment="1">
      <alignment horizontal="center" vertical="center" textRotation="255"/>
    </xf>
    <xf numFmtId="0" fontId="20" fillId="4" borderId="23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26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vertical="center"/>
    </xf>
    <xf numFmtId="0" fontId="20" fillId="4" borderId="24" xfId="0" applyFont="1" applyFill="1" applyBorder="1" applyAlignment="1">
      <alignment vertical="center"/>
    </xf>
    <xf numFmtId="0" fontId="20" fillId="4" borderId="25" xfId="0" applyFont="1" applyFill="1" applyBorder="1" applyAlignment="1">
      <alignment vertical="center"/>
    </xf>
    <xf numFmtId="0" fontId="20" fillId="4" borderId="40" xfId="0" applyFont="1" applyFill="1" applyBorder="1" applyAlignment="1">
      <alignment horizontal="center" vertical="center"/>
    </xf>
    <xf numFmtId="0" fontId="20" fillId="4" borderId="41" xfId="0" applyFont="1" applyFill="1" applyBorder="1" applyAlignment="1">
      <alignment horizontal="center" vertical="center"/>
    </xf>
    <xf numFmtId="0" fontId="20" fillId="4" borderId="42" xfId="0" applyFont="1" applyFill="1" applyBorder="1" applyAlignment="1">
      <alignment horizontal="center" vertical="center"/>
    </xf>
    <xf numFmtId="38" fontId="20" fillId="4" borderId="43" xfId="33" applyFont="1" applyFill="1" applyBorder="1" applyAlignment="1">
      <alignment horizontal="center" vertical="center"/>
    </xf>
    <xf numFmtId="38" fontId="20" fillId="4" borderId="44" xfId="33" applyFont="1" applyFill="1" applyBorder="1" applyAlignment="1">
      <alignment vertical="center"/>
    </xf>
    <xf numFmtId="38" fontId="20" fillId="4" borderId="41" xfId="33" applyFont="1" applyFill="1" applyBorder="1" applyAlignment="1">
      <alignment vertical="center"/>
    </xf>
    <xf numFmtId="38" fontId="20" fillId="4" borderId="45" xfId="33" applyFont="1" applyFill="1" applyBorder="1" applyAlignment="1">
      <alignment vertical="center"/>
    </xf>
    <xf numFmtId="0" fontId="20" fillId="35" borderId="29" xfId="0" applyFont="1" applyFill="1" applyBorder="1" applyAlignment="1" applyProtection="1">
      <alignment horizontal="center" vertical="center" wrapText="1"/>
      <protection locked="0"/>
    </xf>
    <xf numFmtId="0" fontId="20" fillId="35" borderId="61" xfId="0" applyFont="1" applyFill="1" applyBorder="1" applyAlignment="1" applyProtection="1">
      <alignment horizontal="center" vertical="center" wrapText="1"/>
      <protection locked="0"/>
    </xf>
    <xf numFmtId="0" fontId="20" fillId="4" borderId="46" xfId="0" applyFont="1" applyFill="1" applyBorder="1" applyAlignment="1">
      <alignment horizontal="center" vertical="center"/>
    </xf>
    <xf numFmtId="0" fontId="20" fillId="4" borderId="47" xfId="0" applyFont="1" applyFill="1" applyBorder="1" applyAlignment="1">
      <alignment horizontal="center" vertical="center"/>
    </xf>
    <xf numFmtId="0" fontId="20" fillId="4" borderId="48" xfId="0" applyFont="1" applyFill="1" applyBorder="1" applyAlignment="1">
      <alignment horizontal="center" vertical="center"/>
    </xf>
    <xf numFmtId="0" fontId="20" fillId="4" borderId="49" xfId="0" applyFont="1" applyFill="1" applyBorder="1" applyAlignment="1">
      <alignment horizontal="center" vertical="center"/>
    </xf>
    <xf numFmtId="0" fontId="20" fillId="4" borderId="44" xfId="0" applyFont="1" applyFill="1" applyBorder="1" applyAlignment="1">
      <alignment horizontal="center" vertical="center"/>
    </xf>
    <xf numFmtId="0" fontId="20" fillId="4" borderId="44" xfId="0" applyFont="1" applyFill="1" applyBorder="1" applyAlignment="1">
      <alignment horizontal="center" vertical="center" wrapText="1"/>
    </xf>
    <xf numFmtId="0" fontId="20" fillId="4" borderId="41" xfId="0" applyFont="1" applyFill="1" applyBorder="1" applyAlignment="1">
      <alignment horizontal="center" vertical="center" wrapText="1"/>
    </xf>
    <xf numFmtId="0" fontId="20" fillId="4" borderId="45" xfId="0" applyFont="1" applyFill="1" applyBorder="1" applyAlignment="1">
      <alignment horizontal="center" vertical="center" wrapText="1"/>
    </xf>
    <xf numFmtId="0" fontId="20" fillId="4" borderId="32" xfId="0" applyFont="1" applyFill="1" applyBorder="1" applyAlignment="1">
      <alignment horizontal="center" vertical="center" textRotation="255"/>
    </xf>
    <xf numFmtId="0" fontId="20" fillId="4" borderId="33" xfId="0" applyFont="1" applyFill="1" applyBorder="1" applyAlignment="1">
      <alignment horizontal="center" vertical="center" textRotation="255"/>
    </xf>
    <xf numFmtId="0" fontId="20" fillId="4" borderId="12" xfId="0" applyFont="1" applyFill="1" applyBorder="1" applyAlignment="1">
      <alignment horizontal="center" vertical="center" textRotation="255"/>
    </xf>
    <xf numFmtId="0" fontId="20" fillId="4" borderId="5" xfId="0" applyFont="1" applyFill="1" applyBorder="1" applyAlignment="1">
      <alignment horizontal="center" vertical="center" textRotation="255"/>
    </xf>
    <xf numFmtId="0" fontId="20" fillId="4" borderId="30" xfId="0" applyFont="1" applyFill="1" applyBorder="1" applyAlignment="1">
      <alignment horizontal="center" vertical="center" textRotation="255"/>
    </xf>
    <xf numFmtId="0" fontId="20" fillId="4" borderId="31" xfId="0" applyFont="1" applyFill="1" applyBorder="1" applyAlignment="1">
      <alignment horizontal="center" vertical="center" textRotation="255"/>
    </xf>
    <xf numFmtId="0" fontId="23" fillId="4" borderId="36" xfId="0" applyFont="1" applyFill="1" applyBorder="1" applyAlignment="1">
      <alignment horizontal="center" vertical="center"/>
    </xf>
    <xf numFmtId="0" fontId="23" fillId="4" borderId="37" xfId="0" applyFont="1" applyFill="1" applyBorder="1" applyAlignment="1">
      <alignment horizontal="center" vertical="center"/>
    </xf>
    <xf numFmtId="0" fontId="23" fillId="4" borderId="38" xfId="0" applyFont="1" applyFill="1" applyBorder="1" applyAlignment="1">
      <alignment horizontal="center" vertical="center"/>
    </xf>
    <xf numFmtId="0" fontId="20" fillId="35" borderId="36" xfId="0" applyFont="1" applyFill="1" applyBorder="1" applyAlignment="1" applyProtection="1">
      <alignment horizontal="center" vertical="center"/>
      <protection locked="0"/>
    </xf>
    <xf numFmtId="0" fontId="20" fillId="35" borderId="37" xfId="0" applyFont="1" applyFill="1" applyBorder="1" applyAlignment="1" applyProtection="1">
      <alignment horizontal="center" vertical="center"/>
      <protection locked="0"/>
    </xf>
    <xf numFmtId="0" fontId="20" fillId="35" borderId="38" xfId="0" applyFont="1" applyFill="1" applyBorder="1" applyAlignment="1" applyProtection="1">
      <alignment horizontal="center" vertical="center"/>
      <protection locked="0"/>
    </xf>
    <xf numFmtId="0" fontId="20" fillId="35" borderId="36" xfId="0" applyFont="1" applyFill="1" applyBorder="1" applyAlignment="1" applyProtection="1">
      <alignment vertical="center"/>
      <protection locked="0"/>
    </xf>
    <xf numFmtId="0" fontId="20" fillId="35" borderId="37" xfId="0" applyFont="1" applyFill="1" applyBorder="1" applyAlignment="1" applyProtection="1">
      <alignment vertical="center"/>
      <protection locked="0"/>
    </xf>
    <xf numFmtId="0" fontId="20" fillId="35" borderId="50" xfId="0" applyFont="1" applyFill="1" applyBorder="1" applyAlignment="1" applyProtection="1">
      <alignment vertical="center"/>
      <protection locked="0"/>
    </xf>
    <xf numFmtId="0" fontId="23" fillId="4" borderId="9" xfId="0" applyFont="1" applyFill="1" applyBorder="1" applyAlignment="1">
      <alignment horizontal="center" vertical="center" textRotation="255"/>
    </xf>
    <xf numFmtId="0" fontId="23" fillId="4" borderId="10" xfId="0" applyFont="1" applyFill="1" applyBorder="1" applyAlignment="1">
      <alignment horizontal="center" vertical="center" textRotation="255"/>
    </xf>
    <xf numFmtId="0" fontId="23" fillId="4" borderId="39" xfId="0" applyFont="1" applyFill="1" applyBorder="1" applyAlignment="1">
      <alignment horizontal="center" vertical="center" textRotation="255"/>
    </xf>
    <xf numFmtId="0" fontId="20" fillId="4" borderId="9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/>
    </xf>
    <xf numFmtId="0" fontId="20" fillId="4" borderId="39" xfId="0" applyFont="1" applyFill="1" applyBorder="1" applyAlignment="1">
      <alignment horizontal="center" vertical="center"/>
    </xf>
    <xf numFmtId="0" fontId="20" fillId="4" borderId="51" xfId="0" applyFont="1" applyFill="1" applyBorder="1" applyAlignment="1">
      <alignment horizontal="center" vertical="center"/>
    </xf>
    <xf numFmtId="0" fontId="20" fillId="4" borderId="52" xfId="0" applyFont="1" applyFill="1" applyBorder="1" applyAlignment="1">
      <alignment horizontal="center" vertical="center"/>
    </xf>
    <xf numFmtId="0" fontId="20" fillId="35" borderId="31" xfId="0" applyFont="1" applyFill="1" applyBorder="1" applyAlignment="1" applyProtection="1">
      <alignment horizontal="center" vertical="center"/>
      <protection locked="0"/>
    </xf>
    <xf numFmtId="0" fontId="20" fillId="4" borderId="9" xfId="0" applyFont="1" applyFill="1" applyBorder="1" applyAlignment="1">
      <alignment vertical="center"/>
    </xf>
    <xf numFmtId="0" fontId="20" fillId="4" borderId="10" xfId="0" applyFont="1" applyFill="1" applyBorder="1" applyAlignment="1">
      <alignment vertical="center"/>
    </xf>
    <xf numFmtId="0" fontId="20" fillId="4" borderId="17" xfId="0" applyFont="1" applyFill="1" applyBorder="1" applyAlignment="1">
      <alignment vertical="center"/>
    </xf>
    <xf numFmtId="0" fontId="20" fillId="35" borderId="55" xfId="0" applyFont="1" applyFill="1" applyBorder="1" applyAlignment="1" applyProtection="1">
      <alignment horizontal="center" vertical="center" wrapText="1"/>
      <protection locked="0"/>
    </xf>
    <xf numFmtId="0" fontId="20" fillId="35" borderId="54" xfId="0" applyFont="1" applyFill="1" applyBorder="1" applyAlignment="1" applyProtection="1">
      <alignment horizontal="center" vertical="center" wrapText="1"/>
      <protection locked="0"/>
    </xf>
    <xf numFmtId="0" fontId="20" fillId="35" borderId="15" xfId="0" applyFont="1" applyFill="1" applyBorder="1" applyAlignment="1" applyProtection="1">
      <alignment horizontal="center" vertical="center" wrapText="1"/>
      <protection locked="0"/>
    </xf>
    <xf numFmtId="0" fontId="28" fillId="4" borderId="0" xfId="0" applyFont="1" applyFill="1" applyBorder="1" applyAlignment="1">
      <alignment horizontal="center" vertical="center" wrapText="1"/>
    </xf>
    <xf numFmtId="0" fontId="20" fillId="4" borderId="19" xfId="0" applyFont="1" applyFill="1" applyBorder="1" applyAlignment="1">
      <alignment horizontal="center" vertical="center" wrapText="1"/>
    </xf>
    <xf numFmtId="0" fontId="20" fillId="4" borderId="56" xfId="0" applyFont="1" applyFill="1" applyBorder="1" applyAlignment="1">
      <alignment horizontal="center" vertical="center" wrapText="1"/>
    </xf>
    <xf numFmtId="0" fontId="20" fillId="4" borderId="53" xfId="0" applyFont="1" applyFill="1" applyBorder="1" applyAlignment="1">
      <alignment horizontal="center" vertical="center" wrapText="1"/>
    </xf>
    <xf numFmtId="0" fontId="27" fillId="4" borderId="53" xfId="0" applyFont="1" applyFill="1" applyBorder="1" applyAlignment="1">
      <alignment horizontal="right" vertical="top" wrapText="1"/>
    </xf>
    <xf numFmtId="0" fontId="27" fillId="4" borderId="56" xfId="0" applyFont="1" applyFill="1" applyBorder="1" applyAlignment="1">
      <alignment horizontal="right" vertical="top" wrapText="1"/>
    </xf>
    <xf numFmtId="0" fontId="20" fillId="4" borderId="53" xfId="0" applyFont="1" applyFill="1" applyBorder="1" applyAlignment="1">
      <alignment horizontal="right" vertical="center" wrapText="1"/>
    </xf>
    <xf numFmtId="0" fontId="20" fillId="4" borderId="56" xfId="0" applyFont="1" applyFill="1" applyBorder="1" applyAlignment="1">
      <alignment horizontal="right" vertical="center" wrapText="1"/>
    </xf>
    <xf numFmtId="0" fontId="27" fillId="4" borderId="34" xfId="0" applyFont="1" applyFill="1" applyBorder="1" applyAlignment="1">
      <alignment horizontal="right" vertical="top" wrapText="1"/>
    </xf>
    <xf numFmtId="0" fontId="20" fillId="35" borderId="18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2" xfId="0" applyFont="1" applyBorder="1" applyAlignment="1" applyProtection="1">
      <alignment horizontal="center" vertical="center" wrapText="1"/>
    </xf>
    <xf numFmtId="0" fontId="22" fillId="0" borderId="3" xfId="0" applyFont="1" applyBorder="1" applyAlignment="1" applyProtection="1">
      <alignment horizontal="center" vertical="center" wrapText="1"/>
    </xf>
    <xf numFmtId="0" fontId="22" fillId="0" borderId="6" xfId="0" applyFont="1" applyBorder="1" applyAlignment="1" applyProtection="1">
      <alignment horizontal="center" vertical="center" wrapText="1"/>
    </xf>
    <xf numFmtId="0" fontId="22" fillId="0" borderId="7" xfId="0" applyFont="1" applyBorder="1" applyAlignment="1" applyProtection="1">
      <alignment horizontal="center" vertical="center" wrapText="1"/>
    </xf>
    <xf numFmtId="0" fontId="22" fillId="0" borderId="8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 vertical="center"/>
    </xf>
    <xf numFmtId="0" fontId="23" fillId="4" borderId="19" xfId="0" applyFont="1" applyFill="1" applyBorder="1" applyAlignment="1" applyProtection="1">
      <alignment horizontal="center" vertical="center" wrapText="1"/>
    </xf>
    <xf numFmtId="0" fontId="23" fillId="4" borderId="33" xfId="0" applyFont="1" applyFill="1" applyBorder="1" applyAlignment="1" applyProtection="1">
      <alignment horizontal="center" vertical="center" wrapText="1"/>
    </xf>
    <xf numFmtId="0" fontId="23" fillId="4" borderId="6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center" vertical="center"/>
    </xf>
    <xf numFmtId="0" fontId="28" fillId="4" borderId="0" xfId="0" applyFont="1" applyFill="1" applyBorder="1" applyAlignment="1" applyProtection="1">
      <alignment horizontal="center" vertical="center" wrapText="1"/>
    </xf>
    <xf numFmtId="0" fontId="22" fillId="35" borderId="1" xfId="0" applyFont="1" applyFill="1" applyBorder="1" applyAlignment="1" applyProtection="1">
      <alignment horizontal="center" vertical="center"/>
      <protection locked="0"/>
    </xf>
    <xf numFmtId="0" fontId="22" fillId="35" borderId="2" xfId="0" applyFont="1" applyFill="1" applyBorder="1" applyAlignment="1" applyProtection="1">
      <alignment horizontal="center" vertical="center"/>
      <protection locked="0"/>
    </xf>
    <xf numFmtId="0" fontId="22" fillId="35" borderId="6" xfId="0" applyFont="1" applyFill="1" applyBorder="1" applyAlignment="1" applyProtection="1">
      <alignment horizontal="center" vertical="center"/>
      <protection locked="0"/>
    </xf>
    <xf numFmtId="0" fontId="22" fillId="35" borderId="7" xfId="0" applyFont="1" applyFill="1" applyBorder="1" applyAlignment="1" applyProtection="1">
      <alignment horizontal="center" vertical="center"/>
      <protection locked="0"/>
    </xf>
    <xf numFmtId="0" fontId="22" fillId="35" borderId="58" xfId="0" applyFont="1" applyFill="1" applyBorder="1" applyAlignment="1" applyProtection="1">
      <alignment horizontal="center" vertical="center" wrapText="1"/>
      <protection locked="0"/>
    </xf>
    <xf numFmtId="0" fontId="22" fillId="35" borderId="2" xfId="0" applyFont="1" applyFill="1" applyBorder="1" applyAlignment="1" applyProtection="1">
      <alignment horizontal="center" vertical="center" wrapText="1"/>
      <protection locked="0"/>
    </xf>
    <xf numFmtId="0" fontId="22" fillId="35" borderId="3" xfId="0" applyFont="1" applyFill="1" applyBorder="1" applyAlignment="1" applyProtection="1">
      <alignment horizontal="center" vertical="center" wrapText="1"/>
      <protection locked="0"/>
    </xf>
    <xf numFmtId="0" fontId="22" fillId="35" borderId="97" xfId="0" applyFont="1" applyFill="1" applyBorder="1" applyAlignment="1" applyProtection="1">
      <alignment horizontal="center" vertical="center" wrapText="1"/>
      <protection locked="0"/>
    </xf>
    <xf numFmtId="0" fontId="22" fillId="35" borderId="7" xfId="0" applyFont="1" applyFill="1" applyBorder="1" applyAlignment="1" applyProtection="1">
      <alignment horizontal="center" vertical="center" wrapText="1"/>
      <protection locked="0"/>
    </xf>
    <xf numFmtId="0" fontId="22" fillId="35" borderId="8" xfId="0" applyFont="1" applyFill="1" applyBorder="1" applyAlignment="1" applyProtection="1">
      <alignment horizontal="center" vertical="center" wrapText="1"/>
      <protection locked="0"/>
    </xf>
    <xf numFmtId="0" fontId="22" fillId="0" borderId="109" xfId="0" applyFont="1" applyBorder="1" applyAlignment="1" applyProtection="1">
      <alignment horizontal="center" vertical="center"/>
    </xf>
    <xf numFmtId="0" fontId="22" fillId="0" borderId="66" xfId="0" applyFont="1" applyBorder="1" applyAlignment="1" applyProtection="1">
      <alignment horizontal="center" vertical="center"/>
    </xf>
    <xf numFmtId="0" fontId="22" fillId="0" borderId="67" xfId="0" applyFont="1" applyBorder="1" applyAlignment="1" applyProtection="1">
      <alignment horizontal="center" vertical="center"/>
    </xf>
    <xf numFmtId="0" fontId="22" fillId="0" borderId="30" xfId="0" applyFont="1" applyBorder="1" applyAlignment="1" applyProtection="1">
      <alignment horizontal="center" vertical="center"/>
    </xf>
    <xf numFmtId="0" fontId="22" fillId="0" borderId="11" xfId="0" applyFont="1" applyBorder="1" applyAlignment="1" applyProtection="1">
      <alignment horizontal="center" vertical="center"/>
    </xf>
    <xf numFmtId="0" fontId="22" fillId="0" borderId="31" xfId="0" applyFont="1" applyBorder="1" applyAlignment="1" applyProtection="1">
      <alignment horizontal="center" vertical="center"/>
    </xf>
    <xf numFmtId="0" fontId="20" fillId="4" borderId="1" xfId="0" applyFont="1" applyFill="1" applyBorder="1" applyAlignment="1" applyProtection="1">
      <alignment horizontal="center" vertical="center"/>
    </xf>
    <xf numFmtId="0" fontId="20" fillId="4" borderId="2" xfId="0" applyFont="1" applyFill="1" applyBorder="1" applyAlignment="1" applyProtection="1">
      <alignment horizontal="center" vertical="center"/>
    </xf>
    <xf numFmtId="0" fontId="20" fillId="4" borderId="35" xfId="0" applyFont="1" applyFill="1" applyBorder="1" applyAlignment="1" applyProtection="1">
      <alignment horizontal="center" vertical="center"/>
    </xf>
    <xf numFmtId="0" fontId="20" fillId="4" borderId="6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center" vertical="center"/>
    </xf>
    <xf numFmtId="0" fontId="20" fillId="4" borderId="16" xfId="0" applyFont="1" applyFill="1" applyBorder="1" applyAlignment="1" applyProtection="1">
      <alignment horizontal="center" vertical="center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14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97" xfId="0" applyFont="1" applyBorder="1" applyAlignment="1" applyProtection="1">
      <alignment horizontal="center" vertical="center" wrapText="1"/>
    </xf>
    <xf numFmtId="0" fontId="22" fillId="0" borderId="58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center" vertical="center"/>
    </xf>
    <xf numFmtId="0" fontId="22" fillId="0" borderId="3" xfId="0" applyFont="1" applyBorder="1" applyAlignment="1" applyProtection="1">
      <alignment horizontal="center" vertical="center"/>
    </xf>
    <xf numFmtId="0" fontId="22" fillId="0" borderId="97" xfId="0" applyFont="1" applyBorder="1" applyAlignment="1" applyProtection="1">
      <alignment horizontal="center" vertical="center"/>
    </xf>
    <xf numFmtId="0" fontId="22" fillId="0" borderId="7" xfId="0" applyFont="1" applyBorder="1" applyAlignment="1" applyProtection="1">
      <alignment horizontal="center" vertical="center"/>
    </xf>
    <xf numFmtId="0" fontId="22" fillId="0" borderId="8" xfId="0" applyFont="1" applyBorder="1" applyAlignment="1" applyProtection="1">
      <alignment horizontal="center" vertical="center"/>
    </xf>
    <xf numFmtId="0" fontId="22" fillId="0" borderId="108" xfId="0" applyFont="1" applyBorder="1" applyAlignment="1" applyProtection="1">
      <alignment horizontal="center" vertical="center"/>
    </xf>
    <xf numFmtId="0" fontId="22" fillId="0" borderId="24" xfId="0" applyFont="1" applyBorder="1" applyAlignment="1" applyProtection="1">
      <alignment horizontal="center" vertical="center"/>
    </xf>
    <xf numFmtId="0" fontId="22" fillId="0" borderId="26" xfId="0" applyFont="1" applyBorder="1" applyAlignment="1" applyProtection="1">
      <alignment horizontal="center" vertical="center"/>
    </xf>
    <xf numFmtId="0" fontId="22" fillId="0" borderId="2" xfId="0" applyFont="1" applyFill="1" applyBorder="1" applyAlignment="1" applyProtection="1">
      <alignment horizontal="center" vertical="center"/>
    </xf>
    <xf numFmtId="0" fontId="22" fillId="0" borderId="7" xfId="0" applyFont="1" applyFill="1" applyBorder="1" applyAlignment="1" applyProtection="1">
      <alignment horizontal="center" vertical="center"/>
    </xf>
    <xf numFmtId="177" fontId="22" fillId="0" borderId="68" xfId="0" applyNumberFormat="1" applyFont="1" applyFill="1" applyBorder="1" applyAlignment="1" applyProtection="1">
      <alignment horizontal="center" vertical="center" wrapText="1"/>
    </xf>
    <xf numFmtId="0" fontId="22" fillId="0" borderId="46" xfId="0" applyFont="1" applyBorder="1" applyAlignment="1" applyProtection="1">
      <alignment horizontal="center" vertical="center" wrapText="1"/>
    </xf>
    <xf numFmtId="0" fontId="22" fillId="0" borderId="68" xfId="0" applyFont="1" applyBorder="1" applyAlignment="1" applyProtection="1">
      <alignment horizontal="center" vertical="center" wrapText="1"/>
    </xf>
    <xf numFmtId="0" fontId="27" fillId="35" borderId="28" xfId="0" applyFont="1" applyFill="1" applyBorder="1" applyAlignment="1" applyProtection="1">
      <alignment horizontal="center" vertical="center"/>
      <protection locked="0"/>
    </xf>
    <xf numFmtId="0" fontId="27" fillId="35" borderId="59" xfId="0" applyFont="1" applyFill="1" applyBorder="1" applyAlignment="1" applyProtection="1">
      <alignment horizontal="center" vertical="center"/>
      <protection locked="0"/>
    </xf>
    <xf numFmtId="0" fontId="22" fillId="0" borderId="19" xfId="0" applyFont="1" applyFill="1" applyBorder="1" applyAlignment="1" applyProtection="1">
      <alignment horizontal="center" vertical="center" wrapText="1"/>
    </xf>
    <xf numFmtId="0" fontId="22" fillId="0" borderId="14" xfId="0" applyFont="1" applyFill="1" applyBorder="1" applyAlignment="1" applyProtection="1">
      <alignment horizontal="center" vertical="center" wrapText="1"/>
    </xf>
    <xf numFmtId="0" fontId="22" fillId="0" borderId="33" xfId="0" applyFont="1" applyFill="1" applyBorder="1" applyAlignment="1" applyProtection="1">
      <alignment horizontal="center" vertical="center" wrapText="1"/>
    </xf>
    <xf numFmtId="0" fontId="22" fillId="0" borderId="6" xfId="0" applyFont="1" applyFill="1" applyBorder="1" applyAlignment="1" applyProtection="1">
      <alignment horizontal="center" vertical="center" wrapText="1"/>
    </xf>
    <xf numFmtId="0" fontId="22" fillId="0" borderId="7" xfId="0" applyFont="1" applyFill="1" applyBorder="1" applyAlignment="1" applyProtection="1">
      <alignment horizontal="center" vertical="center" wrapText="1"/>
    </xf>
    <xf numFmtId="0" fontId="22" fillId="0" borderId="8" xfId="0" applyFont="1" applyFill="1" applyBorder="1" applyAlignment="1" applyProtection="1">
      <alignment horizontal="center" vertical="center" wrapText="1"/>
    </xf>
    <xf numFmtId="0" fontId="22" fillId="0" borderId="46" xfId="0" applyFont="1" applyFill="1" applyBorder="1" applyAlignment="1" applyProtection="1">
      <alignment horizontal="center" vertical="center" wrapText="1"/>
    </xf>
    <xf numFmtId="0" fontId="22" fillId="35" borderId="19" xfId="0" applyFont="1" applyFill="1" applyBorder="1" applyAlignment="1" applyProtection="1">
      <alignment horizontal="center" vertical="center" wrapText="1"/>
      <protection locked="0"/>
    </xf>
    <xf numFmtId="0" fontId="22" fillId="35" borderId="14" xfId="0" applyFont="1" applyFill="1" applyBorder="1" applyAlignment="1" applyProtection="1">
      <alignment horizontal="center" vertical="center" wrapText="1"/>
      <protection locked="0"/>
    </xf>
    <xf numFmtId="0" fontId="22" fillId="35" borderId="33" xfId="0" applyFont="1" applyFill="1" applyBorder="1" applyAlignment="1" applyProtection="1">
      <alignment horizontal="center" vertical="center" wrapText="1"/>
      <protection locked="0"/>
    </xf>
    <xf numFmtId="0" fontId="22" fillId="35" borderId="6" xfId="0" applyFont="1" applyFill="1" applyBorder="1" applyAlignment="1" applyProtection="1">
      <alignment horizontal="center" vertical="center" wrapText="1"/>
      <protection locked="0"/>
    </xf>
    <xf numFmtId="0" fontId="30" fillId="0" borderId="2" xfId="0" applyFont="1" applyFill="1" applyBorder="1" applyAlignment="1" applyProtection="1">
      <alignment horizontal="center" vertical="center"/>
    </xf>
    <xf numFmtId="0" fontId="30" fillId="0" borderId="3" xfId="0" applyFont="1" applyFill="1" applyBorder="1" applyAlignment="1" applyProtection="1">
      <alignment horizontal="center" vertical="center"/>
    </xf>
    <xf numFmtId="0" fontId="30" fillId="0" borderId="7" xfId="0" applyFont="1" applyFill="1" applyBorder="1" applyAlignment="1" applyProtection="1">
      <alignment horizontal="center" vertical="center"/>
    </xf>
    <xf numFmtId="0" fontId="30" fillId="0" borderId="8" xfId="0" applyFont="1" applyFill="1" applyBorder="1" applyAlignment="1" applyProtection="1">
      <alignment horizontal="center" vertical="center"/>
    </xf>
    <xf numFmtId="0" fontId="22" fillId="0" borderId="65" xfId="0" applyFont="1" applyBorder="1" applyAlignment="1" applyProtection="1">
      <alignment horizontal="center" vertical="center"/>
    </xf>
    <xf numFmtId="0" fontId="22" fillId="0" borderId="18" xfId="0" applyFont="1" applyBorder="1" applyAlignment="1" applyProtection="1">
      <alignment horizontal="center" vertical="center"/>
    </xf>
    <xf numFmtId="0" fontId="22" fillId="0" borderId="95" xfId="0" applyFont="1" applyBorder="1" applyAlignment="1" applyProtection="1">
      <alignment horizontal="center" vertical="center"/>
    </xf>
    <xf numFmtId="0" fontId="22" fillId="0" borderId="71" xfId="0" applyFont="1" applyBorder="1" applyAlignment="1" applyProtection="1">
      <alignment horizontal="center" vertical="center"/>
    </xf>
    <xf numFmtId="0" fontId="22" fillId="0" borderId="72" xfId="0" applyFont="1" applyBorder="1" applyAlignment="1" applyProtection="1">
      <alignment horizontal="center" vertical="center"/>
    </xf>
    <xf numFmtId="0" fontId="22" fillId="0" borderId="96" xfId="0" applyFont="1" applyBorder="1" applyAlignment="1" applyProtection="1">
      <alignment horizontal="center" vertical="center"/>
    </xf>
    <xf numFmtId="0" fontId="22" fillId="0" borderId="73" xfId="0" applyFont="1" applyBorder="1" applyAlignment="1" applyProtection="1">
      <alignment horizontal="center" vertical="center"/>
    </xf>
    <xf numFmtId="0" fontId="22" fillId="0" borderId="74" xfId="0" applyFont="1" applyBorder="1" applyAlignment="1" applyProtection="1">
      <alignment horizontal="center" vertical="center"/>
    </xf>
    <xf numFmtId="0" fontId="20" fillId="0" borderId="27" xfId="0" applyFont="1" applyFill="1" applyBorder="1" applyAlignment="1" applyProtection="1">
      <alignment horizontal="center" vertical="center"/>
    </xf>
    <xf numFmtId="0" fontId="20" fillId="0" borderId="60" xfId="0" applyFont="1" applyFill="1" applyBorder="1" applyAlignment="1" applyProtection="1">
      <alignment horizontal="center" vertical="center"/>
    </xf>
    <xf numFmtId="0" fontId="20" fillId="0" borderId="28" xfId="0" applyFont="1" applyFill="1" applyBorder="1" applyAlignment="1" applyProtection="1">
      <alignment horizontal="center" vertical="center"/>
    </xf>
    <xf numFmtId="0" fontId="20" fillId="0" borderId="59" xfId="0" applyFont="1" applyFill="1" applyBorder="1" applyAlignment="1" applyProtection="1">
      <alignment horizontal="center" vertical="center"/>
    </xf>
    <xf numFmtId="0" fontId="20" fillId="0" borderId="29" xfId="0" applyFont="1" applyFill="1" applyBorder="1" applyAlignment="1" applyProtection="1">
      <alignment horizontal="center" vertical="center"/>
    </xf>
    <xf numFmtId="0" fontId="20" fillId="0" borderId="61" xfId="0" applyFont="1" applyFill="1" applyBorder="1" applyAlignment="1" applyProtection="1">
      <alignment horizontal="center" vertical="center"/>
    </xf>
    <xf numFmtId="0" fontId="26" fillId="0" borderId="57" xfId="0" applyFont="1" applyFill="1" applyBorder="1" applyAlignment="1" applyProtection="1">
      <alignment horizontal="center" vertical="center"/>
    </xf>
    <xf numFmtId="0" fontId="26" fillId="0" borderId="86" xfId="0" applyFont="1" applyFill="1" applyBorder="1" applyAlignment="1" applyProtection="1">
      <alignment horizontal="center" vertical="center"/>
    </xf>
    <xf numFmtId="0" fontId="26" fillId="0" borderId="87" xfId="0" applyFont="1" applyFill="1" applyBorder="1" applyAlignment="1" applyProtection="1">
      <alignment horizontal="center" vertical="center"/>
    </xf>
    <xf numFmtId="0" fontId="26" fillId="0" borderId="88" xfId="0" applyFont="1" applyFill="1" applyBorder="1" applyAlignment="1" applyProtection="1">
      <alignment horizontal="center" vertical="center"/>
    </xf>
    <xf numFmtId="0" fontId="26" fillId="0" borderId="75" xfId="0" applyFont="1" applyFill="1" applyBorder="1" applyAlignment="1" applyProtection="1">
      <alignment horizontal="center" vertical="center"/>
    </xf>
    <xf numFmtId="0" fontId="26" fillId="0" borderId="76" xfId="0" applyFont="1" applyFill="1" applyBorder="1" applyAlignment="1" applyProtection="1">
      <alignment horizontal="center" vertical="center"/>
    </xf>
    <xf numFmtId="0" fontId="20" fillId="4" borderId="65" xfId="0" applyFont="1" applyFill="1" applyBorder="1" applyAlignment="1" applyProtection="1">
      <alignment horizontal="left" vertical="center"/>
    </xf>
    <xf numFmtId="0" fontId="20" fillId="4" borderId="66" xfId="0" applyFont="1" applyFill="1" applyBorder="1" applyAlignment="1" applyProtection="1">
      <alignment horizontal="left" vertical="center"/>
    </xf>
    <xf numFmtId="0" fontId="20" fillId="4" borderId="4" xfId="0" applyFont="1" applyFill="1" applyBorder="1" applyAlignment="1" applyProtection="1">
      <alignment vertical="center"/>
    </xf>
    <xf numFmtId="0" fontId="20" fillId="4" borderId="0" xfId="0" applyFont="1" applyFill="1" applyBorder="1" applyAlignment="1" applyProtection="1">
      <alignment vertical="center"/>
    </xf>
    <xf numFmtId="0" fontId="20" fillId="4" borderId="13" xfId="0" applyFont="1" applyFill="1" applyBorder="1" applyAlignment="1" applyProtection="1">
      <alignment vertical="center"/>
    </xf>
    <xf numFmtId="0" fontId="20" fillId="4" borderId="18" xfId="0" applyFont="1" applyFill="1" applyBorder="1" applyAlignment="1" applyProtection="1">
      <alignment vertical="center"/>
    </xf>
    <xf numFmtId="0" fontId="20" fillId="4" borderId="11" xfId="0" applyFont="1" applyFill="1" applyBorder="1" applyAlignment="1" applyProtection="1">
      <alignment vertical="center"/>
    </xf>
    <xf numFmtId="0" fontId="20" fillId="4" borderId="15" xfId="0" applyFont="1" applyFill="1" applyBorder="1" applyAlignment="1" applyProtection="1">
      <alignment vertical="center"/>
    </xf>
    <xf numFmtId="0" fontId="23" fillId="4" borderId="19" xfId="0" applyFont="1" applyFill="1" applyBorder="1" applyAlignment="1" applyProtection="1">
      <alignment horizontal="center" vertical="center"/>
    </xf>
    <xf numFmtId="0" fontId="23" fillId="4" borderId="14" xfId="0" applyFont="1" applyFill="1" applyBorder="1" applyAlignment="1" applyProtection="1">
      <alignment horizontal="center" vertical="center"/>
    </xf>
    <xf numFmtId="0" fontId="23" fillId="4" borderId="34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16" xfId="0" applyFont="1" applyFill="1" applyBorder="1" applyAlignment="1" applyProtection="1">
      <alignment horizontal="center" vertical="center"/>
    </xf>
    <xf numFmtId="0" fontId="23" fillId="4" borderId="33" xfId="0" applyFont="1" applyFill="1" applyBorder="1" applyAlignment="1" applyProtection="1">
      <alignment horizontal="center" vertical="center"/>
    </xf>
    <xf numFmtId="0" fontId="20" fillId="0" borderId="19" xfId="0" applyFont="1" applyFill="1" applyBorder="1" applyAlignment="1" applyProtection="1">
      <alignment horizontal="center" vertical="center"/>
    </xf>
    <xf numFmtId="0" fontId="20" fillId="0" borderId="14" xfId="0" applyFont="1" applyFill="1" applyBorder="1" applyAlignment="1" applyProtection="1">
      <alignment horizontal="center" vertical="center"/>
    </xf>
    <xf numFmtId="0" fontId="20" fillId="0" borderId="34" xfId="0" applyFont="1" applyFill="1" applyBorder="1" applyAlignment="1" applyProtection="1">
      <alignment horizontal="center" vertical="center"/>
    </xf>
    <xf numFmtId="0" fontId="20" fillId="0" borderId="4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13" xfId="0" applyFont="1" applyFill="1" applyBorder="1" applyAlignment="1" applyProtection="1">
      <alignment horizontal="center" vertical="center"/>
    </xf>
    <xf numFmtId="0" fontId="20" fillId="0" borderId="18" xfId="0" applyFont="1" applyFill="1" applyBorder="1" applyAlignment="1" applyProtection="1">
      <alignment horizontal="center" vertical="center"/>
    </xf>
    <xf numFmtId="0" fontId="20" fillId="0" borderId="11" xfId="0" applyFont="1" applyFill="1" applyBorder="1" applyAlignment="1" applyProtection="1">
      <alignment horizontal="center" vertical="center"/>
    </xf>
    <xf numFmtId="0" fontId="20" fillId="0" borderId="15" xfId="0" applyFont="1" applyFill="1" applyBorder="1" applyAlignment="1" applyProtection="1">
      <alignment horizontal="center" vertical="center"/>
    </xf>
    <xf numFmtId="0" fontId="31" fillId="4" borderId="32" xfId="0" applyFont="1" applyFill="1" applyBorder="1" applyAlignment="1" applyProtection="1">
      <alignment horizontal="center" vertical="center" shrinkToFit="1"/>
    </xf>
    <xf numFmtId="0" fontId="31" fillId="4" borderId="14" xfId="0" applyFont="1" applyFill="1" applyBorder="1" applyAlignment="1" applyProtection="1">
      <alignment horizontal="center" vertical="center" shrinkToFit="1"/>
    </xf>
    <xf numFmtId="0" fontId="31" fillId="4" borderId="33" xfId="0" applyFont="1" applyFill="1" applyBorder="1" applyAlignment="1" applyProtection="1">
      <alignment horizontal="center" vertical="center" shrinkToFit="1"/>
    </xf>
    <xf numFmtId="0" fontId="31" fillId="4" borderId="97" xfId="0" applyFont="1" applyFill="1" applyBorder="1" applyAlignment="1" applyProtection="1">
      <alignment horizontal="center" vertical="center" shrinkToFit="1"/>
    </xf>
    <xf numFmtId="0" fontId="31" fillId="4" borderId="7" xfId="0" applyFont="1" applyFill="1" applyBorder="1" applyAlignment="1" applyProtection="1">
      <alignment horizontal="center" vertical="center" shrinkToFit="1"/>
    </xf>
    <xf numFmtId="0" fontId="31" fillId="4" borderId="8" xfId="0" applyFont="1" applyFill="1" applyBorder="1" applyAlignment="1" applyProtection="1">
      <alignment horizontal="center" vertical="center" shrinkToFit="1"/>
    </xf>
    <xf numFmtId="0" fontId="31" fillId="4" borderId="32" xfId="0" applyFont="1" applyFill="1" applyBorder="1" applyAlignment="1" applyProtection="1">
      <alignment horizontal="center" vertical="center"/>
    </xf>
    <xf numFmtId="0" fontId="31" fillId="4" borderId="14" xfId="0" applyFont="1" applyFill="1" applyBorder="1" applyAlignment="1" applyProtection="1">
      <alignment horizontal="center" vertical="center"/>
    </xf>
    <xf numFmtId="0" fontId="31" fillId="4" borderId="33" xfId="0" applyFont="1" applyFill="1" applyBorder="1" applyAlignment="1" applyProtection="1">
      <alignment horizontal="center" vertical="center"/>
    </xf>
    <xf numFmtId="0" fontId="31" fillId="4" borderId="97" xfId="0" applyFont="1" applyFill="1" applyBorder="1" applyAlignment="1" applyProtection="1">
      <alignment horizontal="center" vertical="center"/>
    </xf>
    <xf numFmtId="0" fontId="31" fillId="4" borderId="7" xfId="0" applyFont="1" applyFill="1" applyBorder="1" applyAlignment="1" applyProtection="1">
      <alignment horizontal="center" vertical="center"/>
    </xf>
    <xf numFmtId="0" fontId="31" fillId="4" borderId="8" xfId="0" applyFont="1" applyFill="1" applyBorder="1" applyAlignment="1" applyProtection="1">
      <alignment horizontal="center" vertical="center"/>
    </xf>
    <xf numFmtId="0" fontId="20" fillId="0" borderId="33" xfId="0" applyFont="1" applyFill="1" applyBorder="1" applyAlignment="1" applyProtection="1">
      <alignment horizontal="center" vertical="center"/>
    </xf>
    <xf numFmtId="0" fontId="20" fillId="0" borderId="5" xfId="0" applyFont="1" applyFill="1" applyBorder="1" applyAlignment="1" applyProtection="1">
      <alignment horizontal="center" vertical="center"/>
    </xf>
    <xf numFmtId="0" fontId="20" fillId="0" borderId="31" xfId="0" applyFont="1" applyFill="1" applyBorder="1" applyAlignment="1" applyProtection="1">
      <alignment horizontal="center" vertical="center"/>
    </xf>
    <xf numFmtId="0" fontId="23" fillId="0" borderId="14" xfId="0" applyFont="1" applyBorder="1" applyAlignment="1" applyProtection="1">
      <alignment vertical="center"/>
    </xf>
    <xf numFmtId="0" fontId="23" fillId="0" borderId="33" xfId="0" applyFont="1" applyBorder="1" applyAlignment="1" applyProtection="1">
      <alignment vertical="center"/>
    </xf>
    <xf numFmtId="0" fontId="23" fillId="0" borderId="6" xfId="0" applyFont="1" applyBorder="1" applyAlignment="1" applyProtection="1">
      <alignment vertical="center"/>
    </xf>
    <xf numFmtId="0" fontId="23" fillId="0" borderId="7" xfId="0" applyFont="1" applyBorder="1" applyAlignment="1" applyProtection="1">
      <alignment vertical="center"/>
    </xf>
    <xf numFmtId="0" fontId="23" fillId="0" borderId="8" xfId="0" applyFont="1" applyBorder="1" applyAlignment="1" applyProtection="1">
      <alignment vertical="center"/>
    </xf>
    <xf numFmtId="0" fontId="20" fillId="0" borderId="32" xfId="0" applyFont="1" applyFill="1" applyBorder="1" applyAlignment="1" applyProtection="1">
      <alignment horizontal="center" vertical="center"/>
    </xf>
    <xf numFmtId="0" fontId="20" fillId="0" borderId="12" xfId="0" applyFont="1" applyFill="1" applyBorder="1" applyAlignment="1" applyProtection="1">
      <alignment horizontal="center" vertical="center"/>
    </xf>
    <xf numFmtId="0" fontId="20" fillId="0" borderId="30" xfId="0" applyFont="1" applyFill="1" applyBorder="1" applyAlignment="1" applyProtection="1">
      <alignment horizontal="center" vertical="center"/>
    </xf>
    <xf numFmtId="0" fontId="31" fillId="4" borderId="69" xfId="0" applyFont="1" applyFill="1" applyBorder="1" applyAlignment="1" applyProtection="1">
      <alignment horizontal="center" vertical="center" wrapText="1"/>
    </xf>
    <xf numFmtId="0" fontId="31" fillId="4" borderId="57" xfId="0" applyFont="1" applyFill="1" applyBorder="1" applyAlignment="1" applyProtection="1">
      <alignment horizontal="center" vertical="center" wrapText="1"/>
    </xf>
    <xf numFmtId="0" fontId="31" fillId="4" borderId="63" xfId="0" applyFont="1" applyFill="1" applyBorder="1" applyAlignment="1" applyProtection="1">
      <alignment horizontal="center" vertical="center" wrapText="1"/>
    </xf>
    <xf numFmtId="0" fontId="31" fillId="4" borderId="87" xfId="0" applyFont="1" applyFill="1" applyBorder="1" applyAlignment="1" applyProtection="1">
      <alignment horizontal="center" vertical="center" wrapText="1"/>
    </xf>
    <xf numFmtId="0" fontId="31" fillId="4" borderId="64" xfId="0" applyFont="1" applyFill="1" applyBorder="1" applyAlignment="1" applyProtection="1">
      <alignment horizontal="center" vertical="center" wrapText="1"/>
    </xf>
    <xf numFmtId="0" fontId="31" fillId="4" borderId="75" xfId="0" applyFont="1" applyFill="1" applyBorder="1" applyAlignment="1" applyProtection="1">
      <alignment horizontal="center" vertical="center" wrapText="1"/>
    </xf>
    <xf numFmtId="0" fontId="20" fillId="4" borderId="62" xfId="0" applyFont="1" applyFill="1" applyBorder="1" applyAlignment="1" applyProtection="1">
      <alignment horizontal="center" vertical="center" textRotation="255"/>
    </xf>
    <xf numFmtId="0" fontId="20" fillId="4" borderId="63" xfId="0" applyFont="1" applyFill="1" applyBorder="1" applyAlignment="1" applyProtection="1">
      <alignment horizontal="center" vertical="center" textRotation="255"/>
    </xf>
    <xf numFmtId="0" fontId="20" fillId="4" borderId="64" xfId="0" applyFont="1" applyFill="1" applyBorder="1" applyAlignment="1" applyProtection="1">
      <alignment horizontal="center" vertical="center" textRotation="255"/>
    </xf>
    <xf numFmtId="0" fontId="20" fillId="0" borderId="1" xfId="0" applyFont="1" applyBorder="1" applyAlignment="1" applyProtection="1">
      <alignment horizontal="center" vertical="center"/>
    </xf>
    <xf numFmtId="0" fontId="20" fillId="0" borderId="2" xfId="0" applyFont="1" applyBorder="1" applyAlignment="1" applyProtection="1">
      <alignment horizontal="center" vertical="center"/>
    </xf>
    <xf numFmtId="0" fontId="20" fillId="0" borderId="3" xfId="0" applyFont="1" applyBorder="1" applyAlignment="1" applyProtection="1">
      <alignment horizontal="center" vertical="center"/>
    </xf>
    <xf numFmtId="0" fontId="20" fillId="0" borderId="6" xfId="0" applyFont="1" applyBorder="1" applyAlignment="1" applyProtection="1">
      <alignment horizontal="center" vertical="center"/>
    </xf>
    <xf numFmtId="0" fontId="20" fillId="0" borderId="7" xfId="0" applyFont="1" applyBorder="1" applyAlignment="1" applyProtection="1">
      <alignment horizontal="center" vertical="center"/>
    </xf>
    <xf numFmtId="0" fontId="20" fillId="0" borderId="8" xfId="0" applyFont="1" applyBorder="1" applyAlignment="1" applyProtection="1">
      <alignment horizontal="center" vertical="center"/>
    </xf>
    <xf numFmtId="0" fontId="20" fillId="0" borderId="1" xfId="0" applyFont="1" applyFill="1" applyBorder="1" applyAlignment="1" applyProtection="1">
      <alignment horizontal="center" vertical="center" readingOrder="1"/>
    </xf>
    <xf numFmtId="0" fontId="20" fillId="0" borderId="2" xfId="0" applyFont="1" applyFill="1" applyBorder="1" applyAlignment="1" applyProtection="1">
      <alignment horizontal="center" vertical="center" readingOrder="1"/>
    </xf>
    <xf numFmtId="0" fontId="20" fillId="0" borderId="3" xfId="0" applyFont="1" applyFill="1" applyBorder="1" applyAlignment="1" applyProtection="1">
      <alignment horizontal="center" vertical="center" readingOrder="1"/>
    </xf>
    <xf numFmtId="0" fontId="20" fillId="0" borderId="6" xfId="0" applyFont="1" applyFill="1" applyBorder="1" applyAlignment="1" applyProtection="1">
      <alignment horizontal="center" vertical="center" readingOrder="1"/>
    </xf>
    <xf numFmtId="0" fontId="20" fillId="0" borderId="7" xfId="0" applyFont="1" applyFill="1" applyBorder="1" applyAlignment="1" applyProtection="1">
      <alignment horizontal="center" vertical="center" readingOrder="1"/>
    </xf>
    <xf numFmtId="0" fontId="20" fillId="0" borderId="8" xfId="0" applyFont="1" applyFill="1" applyBorder="1" applyAlignment="1" applyProtection="1">
      <alignment horizontal="center" vertical="center" readingOrder="1"/>
    </xf>
    <xf numFmtId="0" fontId="20" fillId="0" borderId="90" xfId="0" applyFont="1" applyFill="1" applyBorder="1" applyAlignment="1" applyProtection="1">
      <alignment horizontal="center" vertical="center" readingOrder="1"/>
    </xf>
    <xf numFmtId="0" fontId="20" fillId="0" borderId="91" xfId="0" applyFont="1" applyFill="1" applyBorder="1" applyAlignment="1" applyProtection="1">
      <alignment horizontal="center" vertical="center" readingOrder="1"/>
    </xf>
    <xf numFmtId="0" fontId="20" fillId="0" borderId="92" xfId="0" applyFont="1" applyFill="1" applyBorder="1" applyAlignment="1" applyProtection="1">
      <alignment horizontal="center" vertical="center" readingOrder="1"/>
    </xf>
    <xf numFmtId="176" fontId="20" fillId="0" borderId="1" xfId="0" applyNumberFormat="1" applyFont="1" applyFill="1" applyBorder="1" applyAlignment="1" applyProtection="1">
      <alignment horizontal="center" vertical="center" shrinkToFit="1"/>
    </xf>
    <xf numFmtId="176" fontId="20" fillId="0" borderId="2" xfId="0" applyNumberFormat="1" applyFont="1" applyFill="1" applyBorder="1" applyAlignment="1" applyProtection="1">
      <alignment horizontal="center" vertical="center" shrinkToFit="1"/>
    </xf>
    <xf numFmtId="176" fontId="20" fillId="0" borderId="3" xfId="0" applyNumberFormat="1" applyFont="1" applyFill="1" applyBorder="1" applyAlignment="1" applyProtection="1">
      <alignment horizontal="center" vertical="center" shrinkToFit="1"/>
    </xf>
    <xf numFmtId="176" fontId="20" fillId="0" borderId="6" xfId="0" applyNumberFormat="1" applyFont="1" applyFill="1" applyBorder="1" applyAlignment="1" applyProtection="1">
      <alignment horizontal="center" vertical="center" shrinkToFit="1"/>
    </xf>
    <xf numFmtId="176" fontId="20" fillId="0" borderId="7" xfId="0" applyNumberFormat="1" applyFont="1" applyFill="1" applyBorder="1" applyAlignment="1" applyProtection="1">
      <alignment horizontal="center" vertical="center" shrinkToFit="1"/>
    </xf>
    <xf numFmtId="176" fontId="20" fillId="0" borderId="8" xfId="0" applyNumberFormat="1" applyFont="1" applyFill="1" applyBorder="1" applyAlignment="1" applyProtection="1">
      <alignment horizontal="center" vertical="center" shrinkToFit="1"/>
    </xf>
    <xf numFmtId="0" fontId="31" fillId="4" borderId="58" xfId="0" applyFont="1" applyFill="1" applyBorder="1" applyAlignment="1" applyProtection="1">
      <alignment horizontal="center" vertical="center" wrapText="1"/>
    </xf>
    <xf numFmtId="0" fontId="31" fillId="4" borderId="2" xfId="0" applyFont="1" applyFill="1" applyBorder="1" applyAlignment="1" applyProtection="1">
      <alignment horizontal="center" vertical="center" wrapText="1"/>
    </xf>
    <xf numFmtId="0" fontId="31" fillId="4" borderId="3" xfId="0" applyFont="1" applyFill="1" applyBorder="1" applyAlignment="1" applyProtection="1">
      <alignment horizontal="center" vertical="center" wrapText="1"/>
    </xf>
    <xf numFmtId="0" fontId="31" fillId="4" borderId="12" xfId="0" applyFont="1" applyFill="1" applyBorder="1" applyAlignment="1" applyProtection="1">
      <alignment horizontal="center" vertical="center" wrapText="1"/>
    </xf>
    <xf numFmtId="0" fontId="31" fillId="4" borderId="0" xfId="0" applyFont="1" applyFill="1" applyBorder="1" applyAlignment="1" applyProtection="1">
      <alignment horizontal="center" vertical="center" wrapText="1"/>
    </xf>
    <xf numFmtId="0" fontId="31" fillId="4" borderId="5" xfId="0" applyFont="1" applyFill="1" applyBorder="1" applyAlignment="1" applyProtection="1">
      <alignment horizontal="center" vertical="center" wrapText="1"/>
    </xf>
    <xf numFmtId="0" fontId="31" fillId="4" borderId="30" xfId="0" applyFont="1" applyFill="1" applyBorder="1" applyAlignment="1" applyProtection="1">
      <alignment horizontal="center" vertical="center" wrapText="1"/>
    </xf>
    <xf numFmtId="0" fontId="31" fillId="4" borderId="11" xfId="0" applyFont="1" applyFill="1" applyBorder="1" applyAlignment="1" applyProtection="1">
      <alignment horizontal="center" vertical="center" wrapText="1"/>
    </xf>
    <xf numFmtId="0" fontId="31" fillId="4" borderId="31" xfId="0" applyFont="1" applyFill="1" applyBorder="1" applyAlignment="1" applyProtection="1">
      <alignment horizontal="center" vertical="center" wrapText="1"/>
    </xf>
    <xf numFmtId="0" fontId="26" fillId="0" borderId="1" xfId="0" applyFont="1" applyFill="1" applyBorder="1" applyAlignment="1" applyProtection="1">
      <alignment horizontal="left" vertical="center" wrapText="1"/>
    </xf>
    <xf numFmtId="0" fontId="26" fillId="0" borderId="2" xfId="0" applyFont="1" applyFill="1" applyBorder="1" applyAlignment="1" applyProtection="1">
      <alignment horizontal="left" vertical="center"/>
    </xf>
    <xf numFmtId="0" fontId="26" fillId="0" borderId="35" xfId="0" applyFont="1" applyFill="1" applyBorder="1" applyAlignment="1" applyProtection="1">
      <alignment horizontal="left" vertical="center"/>
    </xf>
    <xf numFmtId="0" fontId="26" fillId="0" borderId="4" xfId="0" applyFont="1" applyFill="1" applyBorder="1" applyAlignment="1" applyProtection="1">
      <alignment horizontal="left" vertical="center"/>
    </xf>
    <xf numFmtId="0" fontId="26" fillId="0" borderId="0" xfId="0" applyFont="1" applyFill="1" applyBorder="1" applyAlignment="1" applyProtection="1">
      <alignment horizontal="left" vertical="center"/>
    </xf>
    <xf numFmtId="0" fontId="26" fillId="0" borderId="13" xfId="0" applyFont="1" applyFill="1" applyBorder="1" applyAlignment="1" applyProtection="1">
      <alignment horizontal="left" vertical="center"/>
    </xf>
    <xf numFmtId="0" fontId="26" fillId="0" borderId="18" xfId="0" applyFont="1" applyFill="1" applyBorder="1" applyAlignment="1" applyProtection="1">
      <alignment horizontal="left" vertical="center"/>
    </xf>
    <xf numFmtId="0" fontId="26" fillId="0" borderId="11" xfId="0" applyFont="1" applyFill="1" applyBorder="1" applyAlignment="1" applyProtection="1">
      <alignment horizontal="left" vertical="center"/>
    </xf>
    <xf numFmtId="0" fontId="26" fillId="0" borderId="15" xfId="0" applyFont="1" applyFill="1" applyBorder="1" applyAlignment="1" applyProtection="1">
      <alignment horizontal="left" vertical="center"/>
    </xf>
    <xf numFmtId="0" fontId="20" fillId="0" borderId="1" xfId="0" applyFont="1" applyFill="1" applyBorder="1" applyAlignment="1" applyProtection="1">
      <alignment horizontal="center" vertical="center"/>
    </xf>
    <xf numFmtId="0" fontId="20" fillId="0" borderId="3" xfId="0" applyFont="1" applyFill="1" applyBorder="1" applyAlignment="1" applyProtection="1">
      <alignment horizontal="center" vertical="center"/>
    </xf>
    <xf numFmtId="0" fontId="20" fillId="0" borderId="6" xfId="0" applyFont="1" applyFill="1" applyBorder="1" applyAlignment="1" applyProtection="1">
      <alignment horizontal="center" vertical="center"/>
    </xf>
    <xf numFmtId="0" fontId="20" fillId="0" borderId="8" xfId="0" applyFont="1" applyFill="1" applyBorder="1" applyAlignment="1" applyProtection="1">
      <alignment horizontal="center" vertical="center"/>
    </xf>
    <xf numFmtId="0" fontId="22" fillId="34" borderId="11" xfId="0" applyFont="1" applyFill="1" applyBorder="1" applyAlignment="1" applyProtection="1">
      <alignment horizontal="center" vertical="center"/>
    </xf>
    <xf numFmtId="0" fontId="27" fillId="0" borderId="27" xfId="0" applyFont="1" applyFill="1" applyBorder="1" applyAlignment="1" applyProtection="1">
      <alignment horizontal="center" vertical="center"/>
    </xf>
    <xf numFmtId="0" fontId="27" fillId="0" borderId="60" xfId="0" applyFont="1" applyFill="1" applyBorder="1" applyAlignment="1" applyProtection="1">
      <alignment horizontal="center" vertical="center"/>
    </xf>
    <xf numFmtId="0" fontId="27" fillId="0" borderId="28" xfId="0" applyFont="1" applyFill="1" applyBorder="1" applyAlignment="1" applyProtection="1">
      <alignment horizontal="center" vertical="center"/>
    </xf>
    <xf numFmtId="0" fontId="27" fillId="0" borderId="59" xfId="0" applyFont="1" applyFill="1" applyBorder="1" applyAlignment="1" applyProtection="1">
      <alignment horizontal="center" vertical="center"/>
    </xf>
    <xf numFmtId="0" fontId="22" fillId="0" borderId="19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4" xfId="0" applyFont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vertical="center" wrapText="1"/>
    </xf>
    <xf numFmtId="0" fontId="22" fillId="35" borderId="9" xfId="0" applyFont="1" applyFill="1" applyBorder="1" applyAlignment="1" applyProtection="1">
      <alignment horizontal="center" vertical="center"/>
      <protection locked="0"/>
    </xf>
    <xf numFmtId="0" fontId="22" fillId="35" borderId="10" xfId="0" applyFont="1" applyFill="1" applyBorder="1" applyAlignment="1" applyProtection="1">
      <alignment horizontal="center" vertical="center"/>
      <protection locked="0"/>
    </xf>
    <xf numFmtId="0" fontId="22" fillId="35" borderId="39" xfId="0" applyFont="1" applyFill="1" applyBorder="1" applyAlignment="1" applyProtection="1">
      <alignment horizontal="center" vertical="center"/>
      <protection locked="0"/>
    </xf>
    <xf numFmtId="0" fontId="22" fillId="0" borderId="68" xfId="0" applyFont="1" applyBorder="1" applyAlignment="1" applyProtection="1">
      <alignment horizontal="center" vertical="center"/>
    </xf>
    <xf numFmtId="0" fontId="27" fillId="35" borderId="68" xfId="0" applyFont="1" applyFill="1" applyBorder="1" applyAlignment="1" applyProtection="1">
      <alignment horizontal="center" vertical="center"/>
      <protection locked="0"/>
    </xf>
    <xf numFmtId="0" fontId="22" fillId="0" borderId="9" xfId="0" applyFont="1" applyBorder="1" applyAlignment="1" applyProtection="1">
      <alignment horizontal="center" vertical="center"/>
    </xf>
    <xf numFmtId="0" fontId="22" fillId="0" borderId="10" xfId="0" applyFont="1" applyBorder="1" applyAlignment="1" applyProtection="1">
      <alignment horizontal="center" vertical="center"/>
    </xf>
    <xf numFmtId="0" fontId="22" fillId="0" borderId="39" xfId="0" applyFont="1" applyBorder="1" applyAlignment="1" applyProtection="1">
      <alignment horizontal="center" vertical="center"/>
    </xf>
    <xf numFmtId="0" fontId="23" fillId="0" borderId="33" xfId="0" applyFont="1" applyFill="1" applyBorder="1" applyAlignment="1" applyProtection="1">
      <alignment horizontal="center" vertical="center"/>
    </xf>
    <xf numFmtId="0" fontId="23" fillId="0" borderId="5" xfId="0" applyFont="1" applyFill="1" applyBorder="1" applyAlignment="1" applyProtection="1">
      <alignment horizontal="center" vertical="center"/>
    </xf>
    <xf numFmtId="0" fontId="23" fillId="0" borderId="31" xfId="0" applyFont="1" applyFill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2" xfId="0" applyFont="1" applyFill="1" applyBorder="1" applyAlignment="1" applyProtection="1">
      <alignment horizontal="center" vertical="center" wrapText="1"/>
    </xf>
    <xf numFmtId="0" fontId="22" fillId="0" borderId="3" xfId="0" applyFont="1" applyFill="1" applyBorder="1" applyAlignment="1" applyProtection="1">
      <alignment horizontal="center" vertical="center" wrapText="1"/>
    </xf>
    <xf numFmtId="0" fontId="22" fillId="0" borderId="4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 wrapText="1"/>
    </xf>
    <xf numFmtId="0" fontId="22" fillId="0" borderId="5" xfId="0" applyFont="1" applyFill="1" applyBorder="1" applyAlignment="1" applyProtection="1">
      <alignment horizontal="center" vertical="center" wrapText="1"/>
    </xf>
    <xf numFmtId="0" fontId="22" fillId="0" borderId="18" xfId="0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</xf>
    <xf numFmtId="0" fontId="22" fillId="0" borderId="31" xfId="0" applyFont="1" applyFill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left" vertical="center" wrapText="1"/>
    </xf>
    <xf numFmtId="0" fontId="22" fillId="0" borderId="2" xfId="0" applyFont="1" applyFill="1" applyBorder="1" applyAlignment="1" applyProtection="1">
      <alignment horizontal="left" vertical="center" wrapText="1"/>
    </xf>
    <xf numFmtId="0" fontId="22" fillId="0" borderId="35" xfId="0" applyFont="1" applyFill="1" applyBorder="1" applyAlignment="1" applyProtection="1">
      <alignment horizontal="left" vertical="center" wrapText="1"/>
    </xf>
    <xf numFmtId="0" fontId="22" fillId="0" borderId="4" xfId="0" applyFont="1" applyFill="1" applyBorder="1" applyAlignment="1" applyProtection="1">
      <alignment horizontal="left" vertical="center" wrapText="1"/>
    </xf>
    <xf numFmtId="0" fontId="22" fillId="0" borderId="0" xfId="0" applyFont="1" applyFill="1" applyBorder="1" applyAlignment="1" applyProtection="1">
      <alignment horizontal="left" vertical="center" wrapText="1"/>
    </xf>
    <xf numFmtId="0" fontId="22" fillId="0" borderId="13" xfId="0" applyFont="1" applyFill="1" applyBorder="1" applyAlignment="1" applyProtection="1">
      <alignment horizontal="left" vertical="center" wrapText="1"/>
    </xf>
    <xf numFmtId="0" fontId="22" fillId="0" borderId="18" xfId="0" applyFont="1" applyFill="1" applyBorder="1" applyAlignment="1" applyProtection="1">
      <alignment horizontal="left" vertical="center" wrapText="1"/>
    </xf>
    <xf numFmtId="0" fontId="22" fillId="0" borderId="11" xfId="0" applyFont="1" applyFill="1" applyBorder="1" applyAlignment="1" applyProtection="1">
      <alignment horizontal="left" vertical="center" wrapText="1"/>
    </xf>
    <xf numFmtId="0" fontId="22" fillId="0" borderId="15" xfId="0" applyFont="1" applyFill="1" applyBorder="1" applyAlignment="1" applyProtection="1">
      <alignment horizontal="left" vertical="center" wrapText="1"/>
    </xf>
    <xf numFmtId="176" fontId="22" fillId="35" borderId="24" xfId="0" applyNumberFormat="1" applyFont="1" applyFill="1" applyBorder="1" applyAlignment="1" applyProtection="1">
      <alignment horizontal="center" vertical="center"/>
      <protection locked="0"/>
    </xf>
    <xf numFmtId="176" fontId="22" fillId="0" borderId="24" xfId="0" applyNumberFormat="1" applyFont="1" applyFill="1" applyBorder="1" applyAlignment="1" applyProtection="1">
      <alignment horizontal="center" vertical="center"/>
    </xf>
    <xf numFmtId="176" fontId="30" fillId="0" borderId="24" xfId="0" applyNumberFormat="1" applyFont="1" applyFill="1" applyBorder="1" applyAlignment="1" applyProtection="1">
      <alignment horizontal="center" vertical="center" shrinkToFit="1"/>
    </xf>
    <xf numFmtId="0" fontId="22" fillId="35" borderId="68" xfId="0" applyFont="1" applyFill="1" applyBorder="1" applyAlignment="1" applyProtection="1">
      <alignment horizontal="center" vertical="center" wrapText="1"/>
      <protection locked="0"/>
    </xf>
    <xf numFmtId="0" fontId="20" fillId="35" borderId="1" xfId="0" applyFont="1" applyFill="1" applyBorder="1" applyAlignment="1" applyProtection="1">
      <alignment horizontal="right" vertical="center"/>
      <protection locked="0"/>
    </xf>
    <xf numFmtId="0" fontId="20" fillId="35" borderId="2" xfId="0" applyFont="1" applyFill="1" applyBorder="1" applyAlignment="1" applyProtection="1">
      <alignment horizontal="right" vertical="center"/>
      <protection locked="0"/>
    </xf>
    <xf numFmtId="0" fontId="20" fillId="35" borderId="3" xfId="0" applyFont="1" applyFill="1" applyBorder="1" applyAlignment="1" applyProtection="1">
      <alignment horizontal="right" vertical="center"/>
      <protection locked="0"/>
    </xf>
    <xf numFmtId="0" fontId="20" fillId="35" borderId="6" xfId="0" applyFont="1" applyFill="1" applyBorder="1" applyAlignment="1" applyProtection="1">
      <alignment horizontal="right" vertical="center"/>
      <protection locked="0"/>
    </xf>
    <xf numFmtId="0" fontId="20" fillId="35" borderId="7" xfId="0" applyFont="1" applyFill="1" applyBorder="1" applyAlignment="1" applyProtection="1">
      <alignment horizontal="right" vertical="center"/>
      <protection locked="0"/>
    </xf>
    <xf numFmtId="0" fontId="20" fillId="35" borderId="8" xfId="0" applyFont="1" applyFill="1" applyBorder="1" applyAlignment="1" applyProtection="1">
      <alignment horizontal="right" vertical="center"/>
      <protection locked="0"/>
    </xf>
    <xf numFmtId="0" fontId="20" fillId="35" borderId="32" xfId="0" applyFont="1" applyFill="1" applyBorder="1" applyAlignment="1" applyProtection="1">
      <alignment horizontal="center" vertical="center"/>
      <protection locked="0"/>
    </xf>
    <xf numFmtId="0" fontId="20" fillId="35" borderId="30" xfId="0" applyFont="1" applyFill="1" applyBorder="1" applyAlignment="1" applyProtection="1">
      <alignment horizontal="center" vertical="center"/>
      <protection locked="0"/>
    </xf>
    <xf numFmtId="0" fontId="20" fillId="4" borderId="19" xfId="0" applyFont="1" applyFill="1" applyBorder="1" applyAlignment="1" applyProtection="1">
      <alignment horizontal="center" vertical="center"/>
    </xf>
    <xf numFmtId="0" fontId="20" fillId="4" borderId="33" xfId="0" applyFont="1" applyFill="1" applyBorder="1" applyAlignment="1" applyProtection="1">
      <alignment horizontal="center" vertical="center"/>
    </xf>
    <xf numFmtId="0" fontId="20" fillId="4" borderId="18" xfId="0" applyFont="1" applyFill="1" applyBorder="1" applyAlignment="1" applyProtection="1">
      <alignment horizontal="center" vertical="center"/>
    </xf>
    <xf numFmtId="0" fontId="20" fillId="4" borderId="31" xfId="0" applyFont="1" applyFill="1" applyBorder="1" applyAlignment="1" applyProtection="1">
      <alignment horizontal="center" vertical="center"/>
    </xf>
    <xf numFmtId="0" fontId="22" fillId="0" borderId="51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70" xfId="0" applyFont="1" applyBorder="1" applyAlignment="1" applyProtection="1">
      <alignment horizontal="center" vertical="center" wrapText="1"/>
    </xf>
    <xf numFmtId="0" fontId="22" fillId="0" borderId="39" xfId="0" applyFont="1" applyBorder="1" applyAlignment="1" applyProtection="1">
      <alignment horizontal="center" vertical="center" wrapText="1"/>
    </xf>
    <xf numFmtId="38" fontId="20" fillId="4" borderId="1" xfId="33" applyFont="1" applyFill="1" applyBorder="1" applyAlignment="1" applyProtection="1">
      <alignment horizontal="right" vertical="center"/>
    </xf>
    <xf numFmtId="38" fontId="20" fillId="4" borderId="2" xfId="33" applyFont="1" applyFill="1" applyBorder="1" applyAlignment="1" applyProtection="1">
      <alignment horizontal="right" vertical="center"/>
    </xf>
    <xf numFmtId="38" fontId="20" fillId="4" borderId="3" xfId="33" applyFont="1" applyFill="1" applyBorder="1" applyAlignment="1" applyProtection="1">
      <alignment horizontal="right" vertical="center"/>
    </xf>
    <xf numFmtId="38" fontId="20" fillId="4" borderId="6" xfId="33" applyFont="1" applyFill="1" applyBorder="1" applyAlignment="1" applyProtection="1">
      <alignment horizontal="right" vertical="center"/>
    </xf>
    <xf numFmtId="38" fontId="20" fillId="4" borderId="7" xfId="33" applyFont="1" applyFill="1" applyBorder="1" applyAlignment="1" applyProtection="1">
      <alignment horizontal="right" vertical="center"/>
    </xf>
    <xf numFmtId="38" fontId="20" fillId="4" borderId="8" xfId="33" applyFont="1" applyFill="1" applyBorder="1" applyAlignment="1" applyProtection="1">
      <alignment horizontal="right" vertical="center"/>
    </xf>
    <xf numFmtId="38" fontId="20" fillId="4" borderId="90" xfId="33" applyFont="1" applyFill="1" applyBorder="1" applyAlignment="1" applyProtection="1">
      <alignment horizontal="right" vertical="center"/>
    </xf>
    <xf numFmtId="38" fontId="20" fillId="4" borderId="91" xfId="33" applyFont="1" applyFill="1" applyBorder="1" applyAlignment="1" applyProtection="1">
      <alignment horizontal="right" vertical="center"/>
    </xf>
    <xf numFmtId="38" fontId="20" fillId="4" borderId="92" xfId="33" applyFont="1" applyFill="1" applyBorder="1" applyAlignment="1" applyProtection="1">
      <alignment horizontal="right" vertical="center"/>
    </xf>
    <xf numFmtId="0" fontId="20" fillId="4" borderId="90" xfId="0" applyFont="1" applyFill="1" applyBorder="1" applyAlignment="1" applyProtection="1">
      <alignment horizontal="center" vertical="center"/>
    </xf>
    <xf numFmtId="0" fontId="20" fillId="4" borderId="91" xfId="0" applyFont="1" applyFill="1" applyBorder="1" applyAlignment="1" applyProtection="1">
      <alignment horizontal="center" vertical="center"/>
    </xf>
    <xf numFmtId="0" fontId="20" fillId="4" borderId="93" xfId="0" applyFont="1" applyFill="1" applyBorder="1" applyAlignment="1" applyProtection="1">
      <alignment horizontal="center" vertical="center"/>
    </xf>
    <xf numFmtId="38" fontId="20" fillId="4" borderId="66" xfId="33" applyFont="1" applyFill="1" applyBorder="1" applyAlignment="1" applyProtection="1">
      <alignment horizontal="right" vertical="center"/>
    </xf>
    <xf numFmtId="38" fontId="20" fillId="4" borderId="67" xfId="33" applyFont="1" applyFill="1" applyBorder="1" applyAlignment="1" applyProtection="1">
      <alignment horizontal="right" vertical="center"/>
    </xf>
    <xf numFmtId="38" fontId="20" fillId="4" borderId="11" xfId="33" applyFont="1" applyFill="1" applyBorder="1" applyAlignment="1" applyProtection="1">
      <alignment horizontal="right" vertical="center"/>
    </xf>
    <xf numFmtId="38" fontId="20" fillId="4" borderId="31" xfId="33" applyFont="1" applyFill="1" applyBorder="1" applyAlignment="1" applyProtection="1">
      <alignment horizontal="right" vertical="center"/>
    </xf>
    <xf numFmtId="176" fontId="20" fillId="0" borderId="90" xfId="0" applyNumberFormat="1" applyFont="1" applyFill="1" applyBorder="1" applyAlignment="1" applyProtection="1">
      <alignment horizontal="center" vertical="center" shrinkToFit="1"/>
    </xf>
    <xf numFmtId="176" fontId="20" fillId="0" borderId="91" xfId="0" applyNumberFormat="1" applyFont="1" applyFill="1" applyBorder="1" applyAlignment="1" applyProtection="1">
      <alignment horizontal="center" vertical="center" shrinkToFit="1"/>
    </xf>
    <xf numFmtId="176" fontId="20" fillId="0" borderId="92" xfId="0" applyNumberFormat="1" applyFont="1" applyFill="1" applyBorder="1" applyAlignment="1" applyProtection="1">
      <alignment horizontal="center" vertical="center" shrinkToFit="1"/>
    </xf>
    <xf numFmtId="0" fontId="20" fillId="0" borderId="90" xfId="0" applyFont="1" applyFill="1" applyBorder="1" applyAlignment="1" applyProtection="1">
      <alignment horizontal="center" vertical="center"/>
    </xf>
    <xf numFmtId="0" fontId="20" fillId="0" borderId="92" xfId="0" applyFont="1" applyFill="1" applyBorder="1" applyAlignment="1" applyProtection="1">
      <alignment horizontal="center" vertical="center"/>
    </xf>
    <xf numFmtId="0" fontId="20" fillId="4" borderId="34" xfId="0" applyFont="1" applyFill="1" applyBorder="1" applyAlignment="1" applyProtection="1">
      <alignment horizontal="center" vertical="center"/>
    </xf>
    <xf numFmtId="0" fontId="20" fillId="4" borderId="15" xfId="0" applyFont="1" applyFill="1" applyBorder="1" applyAlignment="1" applyProtection="1">
      <alignment horizontal="center" vertical="center"/>
    </xf>
    <xf numFmtId="0" fontId="31" fillId="4" borderId="62" xfId="0" applyFont="1" applyFill="1" applyBorder="1" applyAlignment="1" applyProtection="1">
      <alignment horizontal="center" vertical="center" textRotation="255" shrinkToFit="1"/>
    </xf>
    <xf numFmtId="0" fontId="31" fillId="4" borderId="63" xfId="0" applyFont="1" applyFill="1" applyBorder="1" applyAlignment="1" applyProtection="1">
      <alignment horizontal="center" vertical="center" textRotation="255" shrinkToFit="1"/>
    </xf>
    <xf numFmtId="0" fontId="31" fillId="4" borderId="64" xfId="0" applyFont="1" applyFill="1" applyBorder="1" applyAlignment="1" applyProtection="1">
      <alignment horizontal="center" vertical="center" textRotation="255" shrinkToFit="1"/>
    </xf>
    <xf numFmtId="0" fontId="20" fillId="0" borderId="4" xfId="0" applyFont="1" applyFill="1" applyBorder="1" applyAlignment="1" applyProtection="1">
      <alignment horizontal="center" vertical="center" shrinkToFit="1"/>
    </xf>
    <xf numFmtId="0" fontId="20" fillId="0" borderId="0" xfId="0" applyFont="1" applyFill="1" applyBorder="1" applyAlignment="1" applyProtection="1">
      <alignment horizontal="center" vertical="center" shrinkToFit="1"/>
    </xf>
    <xf numFmtId="0" fontId="20" fillId="0" borderId="5" xfId="0" applyFont="1" applyFill="1" applyBorder="1" applyAlignment="1" applyProtection="1">
      <alignment horizontal="center" vertical="center" shrinkToFit="1"/>
    </xf>
    <xf numFmtId="0" fontId="20" fillId="0" borderId="18" xfId="0" applyFont="1" applyFill="1" applyBorder="1" applyAlignment="1" applyProtection="1">
      <alignment horizontal="center" vertical="center" shrinkToFit="1"/>
    </xf>
    <xf numFmtId="0" fontId="20" fillId="0" borderId="11" xfId="0" applyFont="1" applyFill="1" applyBorder="1" applyAlignment="1" applyProtection="1">
      <alignment horizontal="center" vertical="center" shrinkToFit="1"/>
    </xf>
    <xf numFmtId="0" fontId="20" fillId="0" borderId="31" xfId="0" applyFont="1" applyFill="1" applyBorder="1" applyAlignment="1" applyProtection="1">
      <alignment horizontal="center" vertical="center" shrinkToFit="1"/>
    </xf>
    <xf numFmtId="0" fontId="20" fillId="4" borderId="4" xfId="0" applyFont="1" applyFill="1" applyBorder="1" applyAlignment="1" applyProtection="1">
      <alignment horizontal="center" vertical="center"/>
    </xf>
    <xf numFmtId="0" fontId="20" fillId="4" borderId="0" xfId="0" applyFont="1" applyFill="1" applyBorder="1" applyAlignment="1" applyProtection="1">
      <alignment horizontal="center" vertical="center"/>
    </xf>
    <xf numFmtId="0" fontId="20" fillId="4" borderId="13" xfId="0" applyFont="1" applyFill="1" applyBorder="1" applyAlignment="1" applyProtection="1">
      <alignment horizontal="center" vertical="center"/>
    </xf>
    <xf numFmtId="0" fontId="20" fillId="4" borderId="11" xfId="0" applyFont="1" applyFill="1" applyBorder="1" applyAlignment="1" applyProtection="1">
      <alignment horizontal="center" vertical="center"/>
    </xf>
    <xf numFmtId="0" fontId="20" fillId="4" borderId="62" xfId="0" applyFont="1" applyFill="1" applyBorder="1" applyAlignment="1" applyProtection="1">
      <alignment horizontal="center" vertical="center"/>
    </xf>
    <xf numFmtId="0" fontId="20" fillId="4" borderId="89" xfId="0" applyFont="1" applyFill="1" applyBorder="1" applyAlignment="1" applyProtection="1">
      <alignment horizontal="center" vertical="center"/>
    </xf>
    <xf numFmtId="0" fontId="20" fillId="4" borderId="64" xfId="0" applyFont="1" applyFill="1" applyBorder="1" applyAlignment="1" applyProtection="1">
      <alignment horizontal="center" vertical="center"/>
    </xf>
    <xf numFmtId="0" fontId="20" fillId="4" borderId="75" xfId="0" applyFont="1" applyFill="1" applyBorder="1" applyAlignment="1" applyProtection="1">
      <alignment horizontal="center" vertical="center"/>
    </xf>
    <xf numFmtId="38" fontId="20" fillId="4" borderId="89" xfId="0" applyNumberFormat="1" applyFont="1" applyFill="1" applyBorder="1" applyAlignment="1" applyProtection="1">
      <alignment horizontal="center" vertical="center"/>
    </xf>
    <xf numFmtId="0" fontId="20" fillId="4" borderId="94" xfId="0" applyFont="1" applyFill="1" applyBorder="1" applyAlignment="1" applyProtection="1">
      <alignment horizontal="center" vertical="center"/>
    </xf>
    <xf numFmtId="0" fontId="20" fillId="4" borderId="76" xfId="0" applyFont="1" applyFill="1" applyBorder="1" applyAlignment="1" applyProtection="1">
      <alignment horizontal="center" vertical="center"/>
    </xf>
    <xf numFmtId="38" fontId="20" fillId="4" borderId="65" xfId="33" applyFont="1" applyFill="1" applyBorder="1" applyAlignment="1" applyProtection="1">
      <alignment horizontal="center" vertical="center"/>
    </xf>
    <xf numFmtId="38" fontId="20" fillId="4" borderId="18" xfId="33" applyFont="1" applyFill="1" applyBorder="1" applyAlignment="1" applyProtection="1">
      <alignment horizontal="center" vertical="center"/>
    </xf>
    <xf numFmtId="0" fontId="20" fillId="4" borderId="66" xfId="0" applyFont="1" applyFill="1" applyBorder="1" applyAlignment="1" applyProtection="1">
      <alignment horizontal="right" vertical="center"/>
    </xf>
    <xf numFmtId="0" fontId="20" fillId="4" borderId="67" xfId="0" applyFont="1" applyFill="1" applyBorder="1" applyAlignment="1" applyProtection="1">
      <alignment horizontal="right" vertical="center"/>
    </xf>
    <xf numFmtId="0" fontId="20" fillId="4" borderId="11" xfId="0" applyFont="1" applyFill="1" applyBorder="1" applyAlignment="1" applyProtection="1">
      <alignment horizontal="right" vertical="center"/>
    </xf>
    <xf numFmtId="0" fontId="20" fillId="4" borderId="31" xfId="0" applyFont="1" applyFill="1" applyBorder="1" applyAlignment="1" applyProtection="1">
      <alignment horizontal="right" vertical="center"/>
    </xf>
    <xf numFmtId="0" fontId="31" fillId="4" borderId="2" xfId="0" applyFont="1" applyFill="1" applyBorder="1" applyAlignment="1" applyProtection="1">
      <alignment horizontal="center" vertical="center"/>
    </xf>
    <xf numFmtId="176" fontId="20" fillId="4" borderId="2" xfId="0" applyNumberFormat="1" applyFont="1" applyFill="1" applyBorder="1" applyAlignment="1" applyProtection="1">
      <alignment horizontal="center" vertical="center"/>
    </xf>
    <xf numFmtId="176" fontId="20" fillId="4" borderId="7" xfId="0" applyNumberFormat="1" applyFont="1" applyFill="1" applyBorder="1" applyAlignment="1" applyProtection="1">
      <alignment horizontal="center" vertical="center"/>
    </xf>
    <xf numFmtId="0" fontId="31" fillId="4" borderId="3" xfId="0" applyFont="1" applyFill="1" applyBorder="1" applyAlignment="1" applyProtection="1">
      <alignment horizontal="center" vertical="center"/>
    </xf>
    <xf numFmtId="0" fontId="20" fillId="0" borderId="2" xfId="0" applyFont="1" applyFill="1" applyBorder="1" applyAlignment="1" applyProtection="1">
      <alignment horizontal="center" vertical="center"/>
    </xf>
    <xf numFmtId="0" fontId="20" fillId="0" borderId="7" xfId="0" applyFont="1" applyFill="1" applyBorder="1" applyAlignment="1" applyProtection="1">
      <alignment horizontal="center" vertical="center"/>
    </xf>
    <xf numFmtId="0" fontId="20" fillId="4" borderId="65" xfId="0" applyFont="1" applyFill="1" applyBorder="1" applyAlignment="1" applyProtection="1">
      <alignment horizontal="center" vertical="center"/>
    </xf>
    <xf numFmtId="0" fontId="20" fillId="4" borderId="66" xfId="0" applyFont="1" applyFill="1" applyBorder="1" applyAlignment="1" applyProtection="1">
      <alignment horizontal="center" vertical="center"/>
    </xf>
    <xf numFmtId="0" fontId="20" fillId="4" borderId="67" xfId="0" applyFont="1" applyFill="1" applyBorder="1" applyAlignment="1" applyProtection="1">
      <alignment horizontal="center" vertical="center"/>
    </xf>
    <xf numFmtId="0" fontId="32" fillId="4" borderId="1" xfId="0" applyFont="1" applyFill="1" applyBorder="1" applyAlignment="1" applyProtection="1">
      <alignment horizontal="center" vertical="center"/>
    </xf>
    <xf numFmtId="0" fontId="32" fillId="4" borderId="2" xfId="0" applyFont="1" applyFill="1" applyBorder="1" applyAlignment="1" applyProtection="1">
      <alignment horizontal="center" vertical="center"/>
    </xf>
    <xf numFmtId="0" fontId="32" fillId="4" borderId="3" xfId="0" applyFont="1" applyFill="1" applyBorder="1" applyAlignment="1" applyProtection="1">
      <alignment horizontal="center" vertical="center"/>
    </xf>
    <xf numFmtId="0" fontId="32" fillId="4" borderId="6" xfId="0" applyFont="1" applyFill="1" applyBorder="1" applyAlignment="1" applyProtection="1">
      <alignment horizontal="center" vertical="center"/>
    </xf>
    <xf numFmtId="0" fontId="32" fillId="4" borderId="7" xfId="0" applyFont="1" applyFill="1" applyBorder="1" applyAlignment="1" applyProtection="1">
      <alignment horizontal="center" vertical="center"/>
    </xf>
    <xf numFmtId="0" fontId="32" fillId="4" borderId="8" xfId="0" applyFont="1" applyFill="1" applyBorder="1" applyAlignment="1" applyProtection="1">
      <alignment horizontal="center" vertical="center"/>
    </xf>
    <xf numFmtId="0" fontId="20" fillId="4" borderId="3" xfId="0" applyFont="1" applyFill="1" applyBorder="1" applyAlignment="1" applyProtection="1">
      <alignment horizontal="center" vertical="center"/>
    </xf>
    <xf numFmtId="0" fontId="20" fillId="4" borderId="8" xfId="0" applyFont="1" applyFill="1" applyBorder="1" applyAlignment="1" applyProtection="1">
      <alignment horizontal="center" vertical="center"/>
    </xf>
    <xf numFmtId="0" fontId="20" fillId="0" borderId="91" xfId="0" applyFont="1" applyFill="1" applyBorder="1" applyAlignment="1" applyProtection="1">
      <alignment horizontal="center" vertical="center"/>
    </xf>
    <xf numFmtId="0" fontId="20" fillId="4" borderId="92" xfId="0" applyFont="1" applyFill="1" applyBorder="1" applyAlignment="1" applyProtection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75FDA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62</xdr:col>
      <xdr:colOff>123825</xdr:colOff>
      <xdr:row>36</xdr:row>
      <xdr:rowOff>0</xdr:rowOff>
    </xdr:from>
    <xdr:to>
      <xdr:col>64</xdr:col>
      <xdr:colOff>96915</xdr:colOff>
      <xdr:row>36</xdr:row>
      <xdr:rowOff>0</xdr:rowOff>
    </xdr:to>
    <xdr:sp macro="" textlink="" fLocksText="0">
      <xdr:nvSpPr>
        <xdr:cNvPr id="2" name="Text Box 1"/>
        <xdr:cNvSpPr txBox="1"/>
      </xdr:nvSpPr>
      <xdr:spPr bwMode="auto">
        <a:xfrm>
          <a:off x="3390900" y="9953625"/>
          <a:ext cx="20000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lIns="91440" tIns="45720" rIns="91440" bIns="45720"/>
        <a:lstStyle/>
        <a:p>
          <a:endParaRPr/>
        </a:p>
      </xdr:txBody>
    </xdr:sp>
    <xdr:clientData/>
  </xdr:twoCellAnchor>
  <xdr:oneCellAnchor>
    <xdr:from>
      <xdr:col>51</xdr:col>
      <xdr:colOff>123825</xdr:colOff>
      <xdr:row>36</xdr:row>
      <xdr:rowOff>0</xdr:rowOff>
    </xdr:from>
    <xdr:ext cx="201472" cy="0"/>
    <xdr:sp macro="" textlink="" fLocksText="0">
      <xdr:nvSpPr>
        <xdr:cNvPr id="3" name="Text Box 1"/>
        <xdr:cNvSpPr txBox="1"/>
      </xdr:nvSpPr>
      <xdr:spPr bwMode="auto">
        <a:xfrm>
          <a:off x="2152650" y="9953625"/>
          <a:ext cx="20147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lIns="91440" tIns="45720" rIns="91440" bIns="45720"/>
        <a:lstStyle/>
        <a:p>
          <a:endParaRPr/>
        </a:p>
      </xdr:txBody>
    </xdr:sp>
    <xdr:clientData/>
  </xdr:oneCellAnchor>
  <xdr:oneCellAnchor>
    <xdr:from>
      <xdr:col>62</xdr:col>
      <xdr:colOff>123825</xdr:colOff>
      <xdr:row>56</xdr:row>
      <xdr:rowOff>0</xdr:rowOff>
    </xdr:from>
    <xdr:ext cx="200569" cy="0"/>
    <xdr:sp macro="" textlink="" fLocksText="0">
      <xdr:nvSpPr>
        <xdr:cNvPr id="4" name="Text Box 1"/>
        <xdr:cNvSpPr txBox="1"/>
      </xdr:nvSpPr>
      <xdr:spPr bwMode="auto">
        <a:xfrm>
          <a:off x="11206443" y="5468471"/>
          <a:ext cx="2005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lIns="91440" tIns="45720" rIns="91440" bIns="45720"/>
        <a:lstStyle/>
        <a:p>
          <a:endParaRPr/>
        </a:p>
      </xdr:txBody>
    </xdr:sp>
    <xdr:clientData/>
  </xdr:oneCellAnchor>
  <xdr:oneCellAnchor>
    <xdr:from>
      <xdr:col>51</xdr:col>
      <xdr:colOff>123825</xdr:colOff>
      <xdr:row>56</xdr:row>
      <xdr:rowOff>0</xdr:rowOff>
    </xdr:from>
    <xdr:ext cx="201472" cy="0"/>
    <xdr:sp macro="" textlink="" fLocksText="0">
      <xdr:nvSpPr>
        <xdr:cNvPr id="5" name="Text Box 1"/>
        <xdr:cNvSpPr txBox="1"/>
      </xdr:nvSpPr>
      <xdr:spPr bwMode="auto">
        <a:xfrm>
          <a:off x="9973796" y="5468471"/>
          <a:ext cx="20147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lIns="91440" tIns="45720" rIns="91440" bIns="45720"/>
        <a:lstStyle/>
        <a:p>
          <a:endParaRPr/>
        </a:p>
      </xdr:txBody>
    </xdr:sp>
    <xdr:clientData/>
  </xdr:oneCellAnchor>
  <xdr:twoCellAnchor>
    <xdr:from>
      <xdr:col>27</xdr:col>
      <xdr:colOff>0</xdr:colOff>
      <xdr:row>47</xdr:row>
      <xdr:rowOff>56029</xdr:rowOff>
    </xdr:from>
    <xdr:to>
      <xdr:col>28</xdr:col>
      <xdr:colOff>44823</xdr:colOff>
      <xdr:row>48</xdr:row>
      <xdr:rowOff>179294</xdr:rowOff>
    </xdr:to>
    <xdr:sp macro="" textlink="">
      <xdr:nvSpPr>
        <xdr:cNvPr id="6" name="正方形/長方形 5"/>
        <xdr:cNvSpPr/>
      </xdr:nvSpPr>
      <xdr:spPr>
        <a:xfrm>
          <a:off x="7014882" y="8572500"/>
          <a:ext cx="291353" cy="31376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F46"/>
  <sheetViews>
    <sheetView showGridLines="0" tabSelected="1" zoomScaleNormal="100" workbookViewId="0">
      <selection activeCell="R18" sqref="R18:U18"/>
    </sheetView>
  </sheetViews>
  <sheetFormatPr defaultColWidth="3.375" defaultRowHeight="17.25" customHeight="1" x14ac:dyDescent="0.15"/>
  <cols>
    <col min="1" max="1" width="2.625" style="2" customWidth="1"/>
    <col min="2" max="3" width="1.625" style="2" customWidth="1"/>
    <col min="4" max="29" width="3.375" style="2" customWidth="1"/>
    <col min="30" max="31" width="1.625" style="2" customWidth="1"/>
    <col min="32" max="16384" width="3.375" style="2"/>
  </cols>
  <sheetData>
    <row r="1" spans="2:32" ht="17.25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2:32" ht="9" customHeight="1" x14ac:dyDescent="0.1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5"/>
      <c r="AF2" s="12"/>
    </row>
    <row r="3" spans="2:32" ht="18.75" customHeight="1" x14ac:dyDescent="0.15">
      <c r="B3" s="11"/>
      <c r="D3" s="256" t="s">
        <v>72</v>
      </c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7"/>
      <c r="AE3" s="6"/>
      <c r="AF3" s="12"/>
    </row>
    <row r="4" spans="2:32" ht="18.75" customHeight="1" x14ac:dyDescent="0.15">
      <c r="B4" s="11"/>
      <c r="C4" s="7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7"/>
      <c r="AE4" s="6"/>
      <c r="AF4" s="12"/>
    </row>
    <row r="5" spans="2:32" ht="18.75" customHeight="1" x14ac:dyDescent="0.15">
      <c r="B5" s="11"/>
      <c r="C5" s="7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7"/>
      <c r="AE5" s="6"/>
      <c r="AF5" s="12"/>
    </row>
    <row r="6" spans="2:32" ht="18.75" customHeight="1" x14ac:dyDescent="0.15">
      <c r="B6" s="11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6"/>
      <c r="AF6" s="12"/>
    </row>
    <row r="7" spans="2:32" ht="18.75" customHeight="1" x14ac:dyDescent="0.15">
      <c r="B7" s="11"/>
      <c r="C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 t="s">
        <v>36</v>
      </c>
      <c r="V7" s="12"/>
      <c r="W7" s="12"/>
      <c r="X7" s="12"/>
      <c r="Y7" s="12"/>
      <c r="Z7" s="12"/>
      <c r="AA7" s="12"/>
      <c r="AB7" s="12"/>
      <c r="AC7" s="12"/>
      <c r="AD7" s="12"/>
      <c r="AE7" s="6"/>
      <c r="AF7" s="12"/>
    </row>
    <row r="8" spans="2:32" ht="18.75" customHeight="1" x14ac:dyDescent="0.15">
      <c r="B8" s="11"/>
      <c r="C8" s="12"/>
      <c r="D8" s="15" t="s">
        <v>37</v>
      </c>
      <c r="E8" s="15"/>
      <c r="F8" s="15"/>
      <c r="G8" s="15"/>
      <c r="H8" s="15"/>
      <c r="I8" s="15"/>
      <c r="J8" s="15"/>
      <c r="K8" s="15"/>
      <c r="L8" s="15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6"/>
      <c r="AF8" s="12"/>
    </row>
    <row r="9" spans="2:32" ht="18.75" customHeight="1" x14ac:dyDescent="0.15">
      <c r="B9" s="11"/>
      <c r="C9" s="12"/>
      <c r="D9" s="12"/>
      <c r="E9" s="15"/>
      <c r="F9" s="15"/>
      <c r="G9" s="15"/>
      <c r="H9" s="15"/>
      <c r="I9" s="15"/>
      <c r="J9" s="15"/>
      <c r="K9" s="15"/>
      <c r="L9" s="10"/>
      <c r="M9" s="10"/>
      <c r="N9" s="10"/>
      <c r="O9" s="10"/>
      <c r="P9" s="16"/>
      <c r="Q9" s="16"/>
      <c r="R9" s="10"/>
      <c r="S9" s="10"/>
      <c r="T9" s="10"/>
      <c r="U9" s="10"/>
      <c r="V9" s="16"/>
      <c r="W9" s="16"/>
      <c r="X9" s="10"/>
      <c r="Y9" s="10"/>
      <c r="Z9" s="10"/>
      <c r="AA9" s="10"/>
      <c r="AB9" s="16"/>
      <c r="AC9" s="16"/>
      <c r="AD9" s="12"/>
      <c r="AE9" s="6"/>
      <c r="AF9" s="12"/>
    </row>
    <row r="10" spans="2:32" ht="18.75" customHeight="1" thickBot="1" x14ac:dyDescent="0.2">
      <c r="B10" s="11"/>
      <c r="C10" s="12"/>
      <c r="D10" s="15"/>
      <c r="E10" s="15"/>
      <c r="F10" s="15"/>
      <c r="G10" s="15"/>
      <c r="H10" s="15"/>
      <c r="I10" s="15"/>
      <c r="J10" s="15"/>
      <c r="K10" s="15"/>
      <c r="L10" s="17"/>
      <c r="M10" s="17"/>
      <c r="N10" s="17"/>
      <c r="O10" s="17"/>
      <c r="P10" s="18"/>
      <c r="Q10" s="18"/>
      <c r="R10" s="17"/>
      <c r="S10" s="17"/>
      <c r="T10" s="17"/>
      <c r="U10" s="17"/>
      <c r="V10" s="18"/>
      <c r="W10" s="18"/>
      <c r="X10" s="17"/>
      <c r="Y10" s="17"/>
      <c r="Z10" s="17"/>
      <c r="AA10" s="17"/>
      <c r="AB10" s="18"/>
      <c r="AC10" s="18"/>
      <c r="AD10" s="12"/>
      <c r="AE10" s="6"/>
      <c r="AF10" s="12"/>
    </row>
    <row r="11" spans="2:32" ht="14.25" customHeight="1" x14ac:dyDescent="0.15">
      <c r="B11" s="11"/>
      <c r="C11" s="12"/>
      <c r="D11" s="104" t="s">
        <v>25</v>
      </c>
      <c r="E11" s="105"/>
      <c r="F11" s="105"/>
      <c r="G11" s="105"/>
      <c r="H11" s="105"/>
      <c r="I11" s="105"/>
      <c r="J11" s="105"/>
      <c r="K11" s="106"/>
      <c r="L11" s="257"/>
      <c r="M11" s="258"/>
      <c r="N11" s="259"/>
      <c r="O11" s="258"/>
      <c r="P11" s="260" t="s">
        <v>6</v>
      </c>
      <c r="Q11" s="261"/>
      <c r="R11" s="262"/>
      <c r="S11" s="263"/>
      <c r="T11" s="262"/>
      <c r="U11" s="263"/>
      <c r="V11" s="260" t="s">
        <v>4</v>
      </c>
      <c r="W11" s="261"/>
      <c r="X11" s="262"/>
      <c r="Y11" s="263"/>
      <c r="Z11" s="262"/>
      <c r="AA11" s="263"/>
      <c r="AB11" s="260" t="s">
        <v>5</v>
      </c>
      <c r="AC11" s="264"/>
      <c r="AD11" s="12"/>
      <c r="AE11" s="6"/>
      <c r="AF11" s="12"/>
    </row>
    <row r="12" spans="2:32" ht="28.9" customHeight="1" thickBot="1" x14ac:dyDescent="0.2">
      <c r="B12" s="11"/>
      <c r="C12" s="12"/>
      <c r="D12" s="145"/>
      <c r="E12" s="146"/>
      <c r="F12" s="146"/>
      <c r="G12" s="146"/>
      <c r="H12" s="146"/>
      <c r="I12" s="146"/>
      <c r="J12" s="146"/>
      <c r="K12" s="147"/>
      <c r="L12" s="265"/>
      <c r="M12" s="254"/>
      <c r="N12" s="253"/>
      <c r="O12" s="254"/>
      <c r="P12" s="253"/>
      <c r="Q12" s="254"/>
      <c r="R12" s="253"/>
      <c r="S12" s="254"/>
      <c r="T12" s="253"/>
      <c r="U12" s="254"/>
      <c r="V12" s="253"/>
      <c r="W12" s="254"/>
      <c r="X12" s="253"/>
      <c r="Y12" s="254"/>
      <c r="Z12" s="253"/>
      <c r="AA12" s="254"/>
      <c r="AB12" s="253"/>
      <c r="AC12" s="255"/>
      <c r="AD12" s="12"/>
      <c r="AE12" s="6"/>
    </row>
    <row r="13" spans="2:32" ht="7.5" customHeight="1" thickBot="1" x14ac:dyDescent="0.2"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8"/>
      <c r="R13" s="8"/>
      <c r="S13" s="8"/>
      <c r="T13" s="8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6"/>
      <c r="AF13" s="12"/>
    </row>
    <row r="14" spans="2:32" ht="18.600000000000001" customHeight="1" x14ac:dyDescent="0.15">
      <c r="B14" s="11"/>
      <c r="C14" s="12"/>
      <c r="D14" s="247" t="s">
        <v>35</v>
      </c>
      <c r="E14" s="218"/>
      <c r="F14" s="116"/>
      <c r="G14" s="118"/>
      <c r="H14" s="218" t="s">
        <v>26</v>
      </c>
      <c r="I14" s="218"/>
      <c r="J14" s="116"/>
      <c r="K14" s="118"/>
      <c r="L14" s="218" t="s">
        <v>27</v>
      </c>
      <c r="M14" s="219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6"/>
      <c r="AF14" s="12"/>
    </row>
    <row r="15" spans="2:32" ht="18.600000000000001" customHeight="1" thickBot="1" x14ac:dyDescent="0.2">
      <c r="B15" s="11"/>
      <c r="C15" s="12"/>
      <c r="D15" s="248"/>
      <c r="E15" s="220"/>
      <c r="F15" s="168"/>
      <c r="G15" s="249"/>
      <c r="H15" s="220"/>
      <c r="I15" s="220"/>
      <c r="J15" s="168"/>
      <c r="K15" s="249"/>
      <c r="L15" s="220"/>
      <c r="M15" s="221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6"/>
      <c r="AF15" s="12"/>
    </row>
    <row r="16" spans="2:32" ht="6.75" customHeight="1" thickBot="1" x14ac:dyDescent="0.2"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6"/>
      <c r="AF16" s="12"/>
    </row>
    <row r="17" spans="2:31" ht="21.6" customHeight="1" thickBot="1" x14ac:dyDescent="0.2">
      <c r="B17" s="11"/>
      <c r="C17" s="12"/>
      <c r="D17" s="209" t="s">
        <v>28</v>
      </c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1"/>
      <c r="R17" s="222" t="s">
        <v>29</v>
      </c>
      <c r="S17" s="210"/>
      <c r="T17" s="210"/>
      <c r="U17" s="211"/>
      <c r="V17" s="223" t="s">
        <v>30</v>
      </c>
      <c r="W17" s="224"/>
      <c r="X17" s="224"/>
      <c r="Y17" s="224"/>
      <c r="Z17" s="224"/>
      <c r="AA17" s="224"/>
      <c r="AB17" s="224"/>
      <c r="AC17" s="225"/>
      <c r="AD17" s="12"/>
      <c r="AE17" s="6"/>
    </row>
    <row r="18" spans="2:31" ht="27.75" customHeight="1" x14ac:dyDescent="0.15">
      <c r="B18" s="11"/>
      <c r="C18" s="12"/>
      <c r="D18" s="226" t="s">
        <v>31</v>
      </c>
      <c r="E18" s="227"/>
      <c r="F18" s="232" t="s">
        <v>58</v>
      </c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4"/>
      <c r="R18" s="235"/>
      <c r="S18" s="236"/>
      <c r="T18" s="236"/>
      <c r="U18" s="237"/>
      <c r="V18" s="238"/>
      <c r="W18" s="239"/>
      <c r="X18" s="239"/>
      <c r="Y18" s="239"/>
      <c r="Z18" s="239"/>
      <c r="AA18" s="239"/>
      <c r="AB18" s="239"/>
      <c r="AC18" s="240"/>
      <c r="AD18" s="12"/>
      <c r="AE18" s="6"/>
    </row>
    <row r="19" spans="2:31" ht="27.75" customHeight="1" x14ac:dyDescent="0.15">
      <c r="B19" s="11"/>
      <c r="C19" s="12"/>
      <c r="D19" s="228"/>
      <c r="E19" s="229"/>
      <c r="F19" s="241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3"/>
      <c r="R19" s="244"/>
      <c r="S19" s="245"/>
      <c r="T19" s="245"/>
      <c r="U19" s="246"/>
      <c r="V19" s="250"/>
      <c r="W19" s="251"/>
      <c r="X19" s="251"/>
      <c r="Y19" s="251"/>
      <c r="Z19" s="251"/>
      <c r="AA19" s="251"/>
      <c r="AB19" s="251"/>
      <c r="AC19" s="252"/>
      <c r="AD19" s="12"/>
      <c r="AE19" s="6"/>
    </row>
    <row r="20" spans="2:31" ht="27.75" customHeight="1" x14ac:dyDescent="0.15">
      <c r="B20" s="11"/>
      <c r="C20" s="12"/>
      <c r="D20" s="228"/>
      <c r="E20" s="229"/>
      <c r="F20" s="241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3"/>
      <c r="R20" s="244"/>
      <c r="S20" s="245"/>
      <c r="T20" s="245"/>
      <c r="U20" s="246"/>
      <c r="V20" s="250"/>
      <c r="W20" s="251"/>
      <c r="X20" s="251"/>
      <c r="Y20" s="251"/>
      <c r="Z20" s="251"/>
      <c r="AA20" s="251"/>
      <c r="AB20" s="251"/>
      <c r="AC20" s="252"/>
      <c r="AD20" s="12"/>
      <c r="AE20" s="6"/>
    </row>
    <row r="21" spans="2:31" ht="27.75" customHeight="1" thickBot="1" x14ac:dyDescent="0.2">
      <c r="B21" s="11"/>
      <c r="C21" s="12"/>
      <c r="D21" s="230"/>
      <c r="E21" s="231"/>
      <c r="F21" s="200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2"/>
      <c r="R21" s="203"/>
      <c r="S21" s="204"/>
      <c r="T21" s="204"/>
      <c r="U21" s="205"/>
      <c r="V21" s="206"/>
      <c r="W21" s="207"/>
      <c r="X21" s="207"/>
      <c r="Y21" s="207"/>
      <c r="Z21" s="207"/>
      <c r="AA21" s="207"/>
      <c r="AB21" s="207"/>
      <c r="AC21" s="208"/>
      <c r="AD21" s="12"/>
      <c r="AE21" s="6"/>
    </row>
    <row r="22" spans="2:31" ht="21.6" customHeight="1" thickBot="1" x14ac:dyDescent="0.2">
      <c r="B22" s="11"/>
      <c r="C22" s="12"/>
      <c r="D22" s="209" t="s">
        <v>32</v>
      </c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1"/>
      <c r="R22" s="212" t="str">
        <f>IF(SUM(R18:U21)&lt;=0,"",SUM(R18:U21))</f>
        <v/>
      </c>
      <c r="S22" s="212"/>
      <c r="T22" s="212"/>
      <c r="U22" s="212"/>
      <c r="V22" s="213" t="str">
        <f>IF(SUM(V18:AC21)&lt;=0,"",SUM(V18:AC21))</f>
        <v/>
      </c>
      <c r="W22" s="214"/>
      <c r="X22" s="214"/>
      <c r="Y22" s="214"/>
      <c r="Z22" s="214"/>
      <c r="AA22" s="214"/>
      <c r="AB22" s="214"/>
      <c r="AC22" s="215"/>
      <c r="AD22" s="20"/>
      <c r="AE22" s="9"/>
    </row>
    <row r="23" spans="2:31" ht="8.25" customHeight="1" thickBot="1" x14ac:dyDescent="0.2">
      <c r="B23" s="11"/>
      <c r="C23" s="12"/>
      <c r="D23" s="10"/>
      <c r="E23" s="10"/>
      <c r="F23" s="10"/>
      <c r="G23" s="10"/>
      <c r="H23" s="10"/>
      <c r="I23" s="10"/>
      <c r="J23" s="10"/>
      <c r="K23" s="21"/>
      <c r="L23" s="21"/>
      <c r="M23" s="22"/>
      <c r="N23" s="22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2"/>
      <c r="AE23" s="6"/>
    </row>
    <row r="24" spans="2:31" ht="18.600000000000001" customHeight="1" x14ac:dyDescent="0.15">
      <c r="B24" s="11"/>
      <c r="C24" s="12"/>
      <c r="E24" s="15"/>
      <c r="F24" s="15"/>
      <c r="G24" s="15"/>
      <c r="H24" s="15"/>
      <c r="I24" s="15"/>
      <c r="J24" s="15"/>
      <c r="K24" s="15"/>
      <c r="L24" s="15"/>
      <c r="M24" s="12"/>
      <c r="N24" s="171" t="s">
        <v>0</v>
      </c>
      <c r="O24" s="172"/>
      <c r="P24" s="172"/>
      <c r="Q24" s="187" t="s">
        <v>33</v>
      </c>
      <c r="R24" s="188"/>
      <c r="S24" s="189"/>
      <c r="T24" s="193"/>
      <c r="U24" s="195"/>
      <c r="V24" s="195"/>
      <c r="W24" s="195"/>
      <c r="X24" s="195"/>
      <c r="Y24" s="195"/>
      <c r="Z24" s="195"/>
      <c r="AA24" s="195"/>
      <c r="AB24" s="195"/>
      <c r="AC24" s="216"/>
      <c r="AD24" s="12"/>
      <c r="AE24" s="6"/>
    </row>
    <row r="25" spans="2:31" ht="18.600000000000001" customHeight="1" x14ac:dyDescent="0.15">
      <c r="B25" s="11"/>
      <c r="C25" s="12"/>
      <c r="E25" s="15"/>
      <c r="F25" s="15"/>
      <c r="G25" s="15"/>
      <c r="H25" s="15"/>
      <c r="I25" s="15"/>
      <c r="J25" s="15"/>
      <c r="K25" s="15"/>
      <c r="L25" s="15"/>
      <c r="M25" s="12"/>
      <c r="N25" s="173"/>
      <c r="O25" s="174"/>
      <c r="P25" s="174"/>
      <c r="Q25" s="190"/>
      <c r="R25" s="191"/>
      <c r="S25" s="192"/>
      <c r="T25" s="194"/>
      <c r="U25" s="196"/>
      <c r="V25" s="196"/>
      <c r="W25" s="196"/>
      <c r="X25" s="196"/>
      <c r="Y25" s="196"/>
      <c r="Z25" s="196"/>
      <c r="AA25" s="196"/>
      <c r="AB25" s="196"/>
      <c r="AC25" s="217"/>
      <c r="AD25" s="12"/>
      <c r="AE25" s="6"/>
    </row>
    <row r="26" spans="2:31" ht="18.75" customHeight="1" x14ac:dyDescent="0.15"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73"/>
      <c r="O26" s="174"/>
      <c r="P26" s="174"/>
      <c r="Q26" s="155" t="s">
        <v>34</v>
      </c>
      <c r="R26" s="156"/>
      <c r="S26" s="156"/>
      <c r="T26" s="159" t="s">
        <v>76</v>
      </c>
      <c r="U26" s="160"/>
      <c r="V26" s="160"/>
      <c r="W26" s="160"/>
      <c r="X26" s="160"/>
      <c r="Y26" s="160"/>
      <c r="Z26" s="160"/>
      <c r="AA26" s="160"/>
      <c r="AB26" s="160"/>
      <c r="AC26" s="161"/>
      <c r="AD26" s="12"/>
      <c r="AE26" s="6"/>
    </row>
    <row r="27" spans="2:31" ht="18.75" customHeight="1" x14ac:dyDescent="0.15"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73"/>
      <c r="O27" s="174"/>
      <c r="P27" s="174"/>
      <c r="Q27" s="155"/>
      <c r="R27" s="156"/>
      <c r="S27" s="156"/>
      <c r="T27" s="162"/>
      <c r="U27" s="163"/>
      <c r="V27" s="163"/>
      <c r="W27" s="163"/>
      <c r="X27" s="163"/>
      <c r="Y27" s="163"/>
      <c r="Z27" s="163"/>
      <c r="AA27" s="163"/>
      <c r="AB27" s="163"/>
      <c r="AC27" s="164"/>
      <c r="AD27" s="12"/>
      <c r="AE27" s="6"/>
    </row>
    <row r="28" spans="2:31" ht="18.75" customHeight="1" x14ac:dyDescent="0.15"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73"/>
      <c r="O28" s="174"/>
      <c r="P28" s="174"/>
      <c r="Q28" s="183"/>
      <c r="R28" s="184"/>
      <c r="S28" s="184"/>
      <c r="T28" s="165"/>
      <c r="U28" s="166"/>
      <c r="V28" s="166"/>
      <c r="W28" s="166"/>
      <c r="X28" s="166"/>
      <c r="Y28" s="166"/>
      <c r="Z28" s="166"/>
      <c r="AA28" s="166"/>
      <c r="AB28" s="166"/>
      <c r="AC28" s="167"/>
      <c r="AD28" s="12"/>
      <c r="AE28" s="6"/>
    </row>
    <row r="29" spans="2:31" ht="18.75" customHeight="1" x14ac:dyDescent="0.15"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73"/>
      <c r="O29" s="174"/>
      <c r="P29" s="174"/>
      <c r="Q29" s="185" t="s">
        <v>1</v>
      </c>
      <c r="R29" s="186"/>
      <c r="S29" s="186"/>
      <c r="T29" s="197"/>
      <c r="U29" s="198"/>
      <c r="V29" s="198"/>
      <c r="W29" s="198"/>
      <c r="X29" s="198"/>
      <c r="Y29" s="198"/>
      <c r="Z29" s="198"/>
      <c r="AA29" s="198"/>
      <c r="AB29" s="198"/>
      <c r="AC29" s="199"/>
      <c r="AD29" s="12"/>
      <c r="AE29" s="6"/>
    </row>
    <row r="30" spans="2:31" ht="18.75" customHeight="1" x14ac:dyDescent="0.15"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73"/>
      <c r="O30" s="174"/>
      <c r="P30" s="174"/>
      <c r="Q30" s="155" t="s">
        <v>2</v>
      </c>
      <c r="R30" s="156"/>
      <c r="S30" s="156"/>
      <c r="T30" s="177"/>
      <c r="U30" s="178"/>
      <c r="V30" s="178"/>
      <c r="W30" s="178"/>
      <c r="X30" s="178"/>
      <c r="Y30" s="178"/>
      <c r="Z30" s="178"/>
      <c r="AA30" s="178"/>
      <c r="AB30" s="178"/>
      <c r="AC30" s="179"/>
      <c r="AD30" s="12"/>
      <c r="AE30" s="6"/>
    </row>
    <row r="31" spans="2:31" ht="18.75" customHeight="1" x14ac:dyDescent="0.15"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73"/>
      <c r="O31" s="174"/>
      <c r="P31" s="174"/>
      <c r="Q31" s="183"/>
      <c r="R31" s="184"/>
      <c r="S31" s="184"/>
      <c r="T31" s="180"/>
      <c r="U31" s="181"/>
      <c r="V31" s="181"/>
      <c r="W31" s="181"/>
      <c r="X31" s="181"/>
      <c r="Y31" s="181"/>
      <c r="Z31" s="181"/>
      <c r="AA31" s="181"/>
      <c r="AB31" s="181"/>
      <c r="AC31" s="182"/>
      <c r="AD31" s="12"/>
      <c r="AE31" s="6"/>
    </row>
    <row r="32" spans="2:31" ht="18.75" customHeight="1" x14ac:dyDescent="0.15"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73"/>
      <c r="O32" s="174"/>
      <c r="P32" s="174"/>
      <c r="Q32" s="155" t="s">
        <v>3</v>
      </c>
      <c r="R32" s="156"/>
      <c r="S32" s="156"/>
      <c r="T32" s="133"/>
      <c r="U32" s="134"/>
      <c r="V32" s="134"/>
      <c r="W32" s="134"/>
      <c r="X32" s="134"/>
      <c r="Y32" s="134"/>
      <c r="Z32" s="134"/>
      <c r="AA32" s="134"/>
      <c r="AB32" s="134"/>
      <c r="AC32" s="135"/>
      <c r="AD32" s="12"/>
      <c r="AE32" s="6"/>
    </row>
    <row r="33" spans="2:31" ht="18.75" customHeight="1" thickBot="1" x14ac:dyDescent="0.2">
      <c r="B33" s="11"/>
      <c r="C33" s="12"/>
      <c r="E33" s="12"/>
      <c r="F33" s="12"/>
      <c r="G33" s="12"/>
      <c r="H33" s="12"/>
      <c r="I33" s="12"/>
      <c r="J33" s="12"/>
      <c r="K33" s="12"/>
      <c r="L33" s="12"/>
      <c r="M33" s="12"/>
      <c r="N33" s="175"/>
      <c r="O33" s="176"/>
      <c r="P33" s="176"/>
      <c r="Q33" s="157"/>
      <c r="R33" s="158"/>
      <c r="S33" s="158"/>
      <c r="T33" s="168"/>
      <c r="U33" s="169"/>
      <c r="V33" s="169"/>
      <c r="W33" s="169"/>
      <c r="X33" s="169"/>
      <c r="Y33" s="169"/>
      <c r="Z33" s="169"/>
      <c r="AA33" s="169"/>
      <c r="AB33" s="169"/>
      <c r="AC33" s="170"/>
      <c r="AD33" s="12"/>
      <c r="AE33" s="6"/>
    </row>
    <row r="34" spans="2:31" ht="7.5" customHeight="1" thickBot="1" x14ac:dyDescent="0.2"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6"/>
    </row>
    <row r="35" spans="2:31" ht="18.600000000000001" customHeight="1" x14ac:dyDescent="0.15">
      <c r="B35" s="11"/>
      <c r="C35" s="12"/>
      <c r="D35" s="104" t="s">
        <v>59</v>
      </c>
      <c r="E35" s="105"/>
      <c r="F35" s="105"/>
      <c r="G35" s="105"/>
      <c r="H35" s="106"/>
      <c r="I35" s="113" t="s">
        <v>60</v>
      </c>
      <c r="J35" s="105"/>
      <c r="K35" s="105"/>
      <c r="L35" s="105"/>
      <c r="M35" s="106"/>
      <c r="N35" s="116"/>
      <c r="O35" s="117"/>
      <c r="P35" s="117"/>
      <c r="Q35" s="117"/>
      <c r="R35" s="117"/>
      <c r="S35" s="117"/>
      <c r="T35" s="117"/>
      <c r="U35" s="118"/>
      <c r="V35" s="113" t="s">
        <v>61</v>
      </c>
      <c r="W35" s="105"/>
      <c r="X35" s="106"/>
      <c r="Y35" s="116"/>
      <c r="Z35" s="117"/>
      <c r="AA35" s="117"/>
      <c r="AB35" s="117"/>
      <c r="AC35" s="122"/>
      <c r="AD35" s="12"/>
      <c r="AE35" s="6"/>
    </row>
    <row r="36" spans="2:31" ht="18.600000000000001" customHeight="1" x14ac:dyDescent="0.15">
      <c r="B36" s="11"/>
      <c r="C36" s="12"/>
      <c r="D36" s="107"/>
      <c r="E36" s="108"/>
      <c r="F36" s="108"/>
      <c r="G36" s="108"/>
      <c r="H36" s="109"/>
      <c r="I36" s="114"/>
      <c r="J36" s="108"/>
      <c r="K36" s="108"/>
      <c r="L36" s="108"/>
      <c r="M36" s="109"/>
      <c r="N36" s="119"/>
      <c r="O36" s="120"/>
      <c r="P36" s="120"/>
      <c r="Q36" s="120"/>
      <c r="R36" s="120"/>
      <c r="S36" s="120"/>
      <c r="T36" s="120"/>
      <c r="U36" s="121"/>
      <c r="V36" s="115"/>
      <c r="W36" s="111"/>
      <c r="X36" s="112"/>
      <c r="Y36" s="119"/>
      <c r="Z36" s="120"/>
      <c r="AA36" s="120"/>
      <c r="AB36" s="120"/>
      <c r="AC36" s="123"/>
      <c r="AD36" s="12"/>
      <c r="AE36" s="6"/>
    </row>
    <row r="37" spans="2:31" ht="18.600000000000001" customHeight="1" x14ac:dyDescent="0.15">
      <c r="B37" s="11"/>
      <c r="C37" s="12"/>
      <c r="D37" s="107"/>
      <c r="E37" s="108"/>
      <c r="F37" s="108"/>
      <c r="G37" s="108"/>
      <c r="H37" s="109"/>
      <c r="I37" s="114"/>
      <c r="J37" s="108"/>
      <c r="K37" s="108"/>
      <c r="L37" s="108"/>
      <c r="M37" s="109"/>
      <c r="N37" s="124" t="s">
        <v>75</v>
      </c>
      <c r="O37" s="125"/>
      <c r="P37" s="126"/>
      <c r="Q37" s="130" t="s">
        <v>62</v>
      </c>
      <c r="R37" s="131"/>
      <c r="S37" s="131"/>
      <c r="T37" s="131"/>
      <c r="U37" s="132"/>
      <c r="V37" s="133"/>
      <c r="W37" s="134"/>
      <c r="X37" s="134"/>
      <c r="Y37" s="134"/>
      <c r="Z37" s="134"/>
      <c r="AA37" s="134"/>
      <c r="AB37" s="134"/>
      <c r="AC37" s="135"/>
      <c r="AD37" s="12"/>
      <c r="AE37" s="6"/>
    </row>
    <row r="38" spans="2:31" ht="18.600000000000001" customHeight="1" x14ac:dyDescent="0.15">
      <c r="B38" s="11"/>
      <c r="C38" s="12"/>
      <c r="D38" s="110"/>
      <c r="E38" s="111"/>
      <c r="F38" s="111"/>
      <c r="G38" s="111"/>
      <c r="H38" s="112"/>
      <c r="I38" s="115"/>
      <c r="J38" s="111"/>
      <c r="K38" s="111"/>
      <c r="L38" s="111"/>
      <c r="M38" s="112"/>
      <c r="N38" s="127"/>
      <c r="O38" s="128"/>
      <c r="P38" s="129"/>
      <c r="Q38" s="115"/>
      <c r="R38" s="111"/>
      <c r="S38" s="111"/>
      <c r="T38" s="111"/>
      <c r="U38" s="112"/>
      <c r="V38" s="119"/>
      <c r="W38" s="120"/>
      <c r="X38" s="120"/>
      <c r="Y38" s="120"/>
      <c r="Z38" s="120"/>
      <c r="AA38" s="120"/>
      <c r="AB38" s="120"/>
      <c r="AC38" s="123"/>
      <c r="AD38" s="12"/>
      <c r="AE38" s="6"/>
    </row>
    <row r="39" spans="2:31" ht="18.600000000000001" customHeight="1" x14ac:dyDescent="0.15">
      <c r="B39" s="11"/>
      <c r="C39" s="12"/>
      <c r="D39" s="136" t="s">
        <v>63</v>
      </c>
      <c r="E39" s="137"/>
      <c r="F39" s="137"/>
      <c r="G39" s="137"/>
      <c r="H39" s="138"/>
      <c r="I39" s="139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1"/>
      <c r="AD39" s="12"/>
      <c r="AE39" s="6"/>
    </row>
    <row r="40" spans="2:31" ht="18.600000000000001" customHeight="1" x14ac:dyDescent="0.15">
      <c r="B40" s="11"/>
      <c r="C40" s="12"/>
      <c r="D40" s="142" t="s">
        <v>64</v>
      </c>
      <c r="E40" s="143"/>
      <c r="F40" s="143"/>
      <c r="G40" s="143"/>
      <c r="H40" s="144"/>
      <c r="I40" s="148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50"/>
      <c r="AD40" s="12"/>
      <c r="AE40" s="6"/>
    </row>
    <row r="41" spans="2:31" ht="18.600000000000001" customHeight="1" thickBot="1" x14ac:dyDescent="0.2">
      <c r="B41" s="11"/>
      <c r="C41" s="12"/>
      <c r="D41" s="145"/>
      <c r="E41" s="146"/>
      <c r="F41" s="146"/>
      <c r="G41" s="146"/>
      <c r="H41" s="147"/>
      <c r="I41" s="151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3"/>
      <c r="AD41" s="12"/>
      <c r="AE41" s="6"/>
    </row>
    <row r="42" spans="2:31" ht="8.25" customHeight="1" thickBot="1" x14ac:dyDescent="0.2">
      <c r="B42" s="11"/>
      <c r="C42" s="12"/>
      <c r="D42" s="10"/>
      <c r="E42" s="10"/>
      <c r="F42" s="10"/>
      <c r="G42" s="10"/>
      <c r="H42" s="10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12"/>
      <c r="AE42" s="6"/>
    </row>
    <row r="43" spans="2:31" ht="18.600000000000001" customHeight="1" x14ac:dyDescent="0.15">
      <c r="B43" s="11"/>
      <c r="C43" s="12"/>
      <c r="D43" s="10"/>
      <c r="E43" s="10"/>
      <c r="F43" s="10"/>
      <c r="G43" s="10"/>
      <c r="H43" s="10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104" t="s">
        <v>42</v>
      </c>
      <c r="AB43" s="105"/>
      <c r="AC43" s="154"/>
      <c r="AD43" s="12"/>
      <c r="AE43" s="6"/>
    </row>
    <row r="44" spans="2:31" ht="18.600000000000001" customHeight="1" x14ac:dyDescent="0.15">
      <c r="B44" s="11"/>
      <c r="C44" s="12"/>
      <c r="D44" s="10"/>
      <c r="E44" s="10"/>
      <c r="F44" s="10"/>
      <c r="G44" s="10"/>
      <c r="H44" s="10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4"/>
      <c r="AB44" s="23"/>
      <c r="AC44" s="25"/>
      <c r="AD44" s="12"/>
      <c r="AE44" s="6"/>
    </row>
    <row r="45" spans="2:31" ht="32.25" customHeight="1" thickBot="1" x14ac:dyDescent="0.2"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26"/>
      <c r="AB45" s="27"/>
      <c r="AC45" s="28"/>
      <c r="AD45" s="12"/>
      <c r="AE45" s="6"/>
    </row>
    <row r="46" spans="2:31" ht="7.5" customHeight="1" x14ac:dyDescent="0.15">
      <c r="B46" s="1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4"/>
    </row>
  </sheetData>
  <sheetProtection algorithmName="SHA-512" hashValue="hY9xwW0Km0Sd19dw7fL1u4SnFwrnIS8tL+ebGthVQN/nMp551sUvetuJ69BU5Rja86zvan3NT97KH1+mdhyU9A==" saltValue="YhvDd2cAnulFa8xGE/lJ5Q==" spinCount="100000" sheet="1" objects="1" scenarios="1" selectLockedCells="1"/>
  <mergeCells count="77">
    <mergeCell ref="D3:AC5"/>
    <mergeCell ref="D11:K12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L12:M12"/>
    <mergeCell ref="N12:O12"/>
    <mergeCell ref="P12:Q12"/>
    <mergeCell ref="R12:S12"/>
    <mergeCell ref="T12:U12"/>
    <mergeCell ref="V20:AC20"/>
    <mergeCell ref="V12:W12"/>
    <mergeCell ref="X12:Y12"/>
    <mergeCell ref="Z12:AA12"/>
    <mergeCell ref="AB12:AC12"/>
    <mergeCell ref="V19:AC19"/>
    <mergeCell ref="L14:M15"/>
    <mergeCell ref="D17:Q17"/>
    <mergeCell ref="R17:U17"/>
    <mergeCell ref="V17:AC17"/>
    <mergeCell ref="D18:E21"/>
    <mergeCell ref="F18:Q18"/>
    <mergeCell ref="R18:U18"/>
    <mergeCell ref="V18:AC18"/>
    <mergeCell ref="F19:Q19"/>
    <mergeCell ref="R19:U19"/>
    <mergeCell ref="F20:Q20"/>
    <mergeCell ref="R20:U20"/>
    <mergeCell ref="D14:E15"/>
    <mergeCell ref="H14:I15"/>
    <mergeCell ref="F14:G15"/>
    <mergeCell ref="J14:K15"/>
    <mergeCell ref="Z24:Z25"/>
    <mergeCell ref="F21:Q21"/>
    <mergeCell ref="R21:U21"/>
    <mergeCell ref="V21:AC21"/>
    <mergeCell ref="D22:Q22"/>
    <mergeCell ref="R22:U22"/>
    <mergeCell ref="V22:AC22"/>
    <mergeCell ref="AA24:AA25"/>
    <mergeCell ref="AB24:AB25"/>
    <mergeCell ref="AC24:AC25"/>
    <mergeCell ref="Q32:S33"/>
    <mergeCell ref="T26:AC28"/>
    <mergeCell ref="T32:AC33"/>
    <mergeCell ref="N24:P33"/>
    <mergeCell ref="T30:AC31"/>
    <mergeCell ref="Q26:S28"/>
    <mergeCell ref="Q29:S29"/>
    <mergeCell ref="Q30:S31"/>
    <mergeCell ref="Q24:S25"/>
    <mergeCell ref="T24:T25"/>
    <mergeCell ref="U24:U25"/>
    <mergeCell ref="V24:V25"/>
    <mergeCell ref="W24:W25"/>
    <mergeCell ref="X24:X25"/>
    <mergeCell ref="T29:AC29"/>
    <mergeCell ref="Y24:Y25"/>
    <mergeCell ref="D39:H39"/>
    <mergeCell ref="I39:AC39"/>
    <mergeCell ref="D40:H41"/>
    <mergeCell ref="I40:AC41"/>
    <mergeCell ref="AA43:AC43"/>
    <mergeCell ref="D35:H38"/>
    <mergeCell ref="I35:M38"/>
    <mergeCell ref="N35:U36"/>
    <mergeCell ref="V35:X36"/>
    <mergeCell ref="Y35:AC36"/>
    <mergeCell ref="N37:P38"/>
    <mergeCell ref="Q37:U38"/>
    <mergeCell ref="V37:AC38"/>
  </mergeCells>
  <phoneticPr fontId="2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9" orientation="portrait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B59"/>
  <sheetViews>
    <sheetView showGridLines="0" topLeftCell="A4" zoomScaleNormal="100" zoomScaleSheetLayoutView="100" workbookViewId="0">
      <selection activeCell="AZ3" sqref="AZ3:AZ4"/>
    </sheetView>
  </sheetViews>
  <sheetFormatPr defaultColWidth="3.375" defaultRowHeight="17.25" customHeight="1" x14ac:dyDescent="0.15"/>
  <cols>
    <col min="1" max="1" width="3.25" style="31" customWidth="1"/>
    <col min="2" max="3" width="1.625" style="31" customWidth="1"/>
    <col min="4" max="6" width="5.25" style="31" customWidth="1"/>
    <col min="7" max="17" width="3.25" style="31" customWidth="1"/>
    <col min="18" max="20" width="3.875" style="31" customWidth="1"/>
    <col min="21" max="30" width="3.25" style="31" customWidth="1"/>
    <col min="31" max="31" width="1" style="30" hidden="1" customWidth="1"/>
    <col min="32" max="34" width="1.625" style="31" customWidth="1"/>
    <col min="35" max="35" width="3" style="95" customWidth="1"/>
    <col min="36" max="61" width="1.625" style="31" customWidth="1"/>
    <col min="62" max="79" width="1.375" style="31" customWidth="1"/>
    <col min="80" max="80" width="1.25" style="31" customWidth="1"/>
    <col min="81" max="88" width="1.625" style="31" customWidth="1"/>
    <col min="89" max="89" width="1.75" style="31" customWidth="1"/>
    <col min="90" max="100" width="1.625" style="31" customWidth="1"/>
    <col min="101" max="101" width="3.375" style="32"/>
    <col min="102" max="102" width="6.5" style="32" hidden="1" customWidth="1"/>
    <col min="103" max="106" width="3.375" style="32"/>
    <col min="107" max="16384" width="3.375" style="31"/>
  </cols>
  <sheetData>
    <row r="1" spans="2:106" ht="17.25" customHeight="1" x14ac:dyDescent="0.15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95"/>
      <c r="AF1" s="95"/>
      <c r="AG1" s="29"/>
      <c r="AH1" s="95"/>
    </row>
    <row r="2" spans="2:106" ht="33.75" customHeight="1" thickBot="1" x14ac:dyDescent="0.2"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93"/>
      <c r="AD2" s="35"/>
      <c r="AE2" s="36"/>
      <c r="AF2" s="34"/>
      <c r="AG2" s="37"/>
      <c r="AH2" s="95"/>
      <c r="AJ2" s="32"/>
      <c r="AK2" s="32"/>
      <c r="AL2" s="32"/>
      <c r="AM2" s="32"/>
      <c r="AN2" s="38" t="s">
        <v>35</v>
      </c>
      <c r="AO2" s="32"/>
      <c r="AP2" s="32"/>
      <c r="AQ2" s="32"/>
      <c r="AR2" s="455" t="str">
        <f>IF(U7&lt;&gt;"",U7,"")</f>
        <v/>
      </c>
      <c r="AS2" s="455"/>
      <c r="AT2" s="455"/>
      <c r="AU2" s="39" t="s">
        <v>26</v>
      </c>
      <c r="AV2" s="40"/>
      <c r="AW2" s="455" t="str">
        <f>IF(Z7&lt;&gt;"",Z7,"")</f>
        <v/>
      </c>
      <c r="AX2" s="455"/>
      <c r="AY2" s="455"/>
      <c r="AZ2" s="32" t="s">
        <v>40</v>
      </c>
      <c r="BA2" s="32"/>
      <c r="BB2" s="32"/>
      <c r="BC2" s="41"/>
      <c r="BD2" s="41"/>
      <c r="BE2" s="41"/>
      <c r="BF2" s="42" t="s">
        <v>50</v>
      </c>
      <c r="BG2" s="43"/>
      <c r="BH2" s="43"/>
      <c r="BI2" s="43"/>
      <c r="BJ2" s="44"/>
      <c r="BK2" s="44"/>
      <c r="BL2" s="44"/>
      <c r="BM2" s="44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32"/>
      <c r="CP2" s="32"/>
      <c r="CQ2" s="46"/>
      <c r="CR2" s="46"/>
      <c r="CS2" s="46"/>
      <c r="CT2" s="46"/>
      <c r="CU2" s="46"/>
      <c r="CV2" s="32"/>
    </row>
    <row r="3" spans="2:106" ht="18.75" customHeight="1" x14ac:dyDescent="0.15">
      <c r="B3" s="94"/>
      <c r="C3" s="95"/>
      <c r="D3" s="279" t="s">
        <v>68</v>
      </c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47"/>
      <c r="AF3" s="92"/>
      <c r="AG3" s="48"/>
      <c r="AH3" s="95"/>
      <c r="AJ3" s="302" t="s">
        <v>18</v>
      </c>
      <c r="AK3" s="303"/>
      <c r="AL3" s="303"/>
      <c r="AM3" s="303"/>
      <c r="AN3" s="303"/>
      <c r="AO3" s="303"/>
      <c r="AP3" s="304"/>
      <c r="AQ3" s="456">
        <v>2</v>
      </c>
      <c r="AR3" s="458">
        <v>4</v>
      </c>
      <c r="AS3" s="458">
        <v>2</v>
      </c>
      <c r="AT3" s="458">
        <v>0</v>
      </c>
      <c r="AU3" s="458">
        <v>4</v>
      </c>
      <c r="AV3" s="320"/>
      <c r="AW3" s="320"/>
      <c r="AX3" s="320"/>
      <c r="AY3" s="320"/>
      <c r="AZ3" s="320"/>
      <c r="BA3" s="322" t="s">
        <v>39</v>
      </c>
      <c r="BB3" s="323"/>
      <c r="BC3" s="323"/>
      <c r="BD3" s="323"/>
      <c r="BE3" s="323"/>
      <c r="BF3" s="323"/>
      <c r="BG3" s="323"/>
      <c r="BH3" s="323"/>
      <c r="BI3" s="323"/>
      <c r="BJ3" s="323"/>
      <c r="BK3" s="323"/>
      <c r="BL3" s="324"/>
      <c r="BM3" s="329"/>
      <c r="BN3" s="330"/>
      <c r="BO3" s="330"/>
      <c r="BP3" s="330"/>
      <c r="BQ3" s="330"/>
      <c r="BR3" s="330"/>
      <c r="BS3" s="330"/>
      <c r="BT3" s="330"/>
      <c r="BU3" s="330"/>
      <c r="BV3" s="330"/>
      <c r="BW3" s="330"/>
      <c r="BX3" s="330"/>
      <c r="BY3" s="331"/>
      <c r="BZ3" s="328" t="s">
        <v>19</v>
      </c>
      <c r="CA3" s="328"/>
      <c r="CB3" s="328"/>
      <c r="CC3" s="328"/>
      <c r="CD3" s="328"/>
      <c r="CE3" s="328"/>
      <c r="CF3" s="328"/>
      <c r="CG3" s="328"/>
      <c r="CH3" s="328"/>
      <c r="CI3" s="328"/>
      <c r="CJ3" s="328"/>
      <c r="CK3" s="328"/>
      <c r="CL3" s="328"/>
      <c r="CM3" s="49" t="str">
        <f t="shared" ref="CM3:CV3" si="0">IF(U11&lt;&gt;"",U11,"")</f>
        <v/>
      </c>
      <c r="CN3" s="50" t="str">
        <f t="shared" si="0"/>
        <v/>
      </c>
      <c r="CO3" s="50" t="str">
        <f t="shared" si="0"/>
        <v/>
      </c>
      <c r="CP3" s="50" t="str">
        <f t="shared" si="0"/>
        <v/>
      </c>
      <c r="CQ3" s="50" t="str">
        <f t="shared" si="0"/>
        <v/>
      </c>
      <c r="CR3" s="50" t="str">
        <f t="shared" si="0"/>
        <v/>
      </c>
      <c r="CS3" s="50" t="str">
        <f t="shared" si="0"/>
        <v/>
      </c>
      <c r="CT3" s="50" t="str">
        <f t="shared" si="0"/>
        <v/>
      </c>
      <c r="CU3" s="50" t="str">
        <f t="shared" si="0"/>
        <v/>
      </c>
      <c r="CV3" s="51" t="str">
        <f t="shared" si="0"/>
        <v/>
      </c>
    </row>
    <row r="4" spans="2:106" ht="18.75" customHeight="1" x14ac:dyDescent="0.15">
      <c r="B4" s="94"/>
      <c r="C4" s="92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47"/>
      <c r="AF4" s="92"/>
      <c r="AG4" s="48"/>
      <c r="AH4" s="95"/>
      <c r="AJ4" s="305"/>
      <c r="AK4" s="270"/>
      <c r="AL4" s="270"/>
      <c r="AM4" s="270"/>
      <c r="AN4" s="270"/>
      <c r="AO4" s="270"/>
      <c r="AP4" s="271"/>
      <c r="AQ4" s="457"/>
      <c r="AR4" s="459"/>
      <c r="AS4" s="459"/>
      <c r="AT4" s="459"/>
      <c r="AU4" s="459"/>
      <c r="AV4" s="321"/>
      <c r="AW4" s="321"/>
      <c r="AX4" s="321"/>
      <c r="AY4" s="321"/>
      <c r="AZ4" s="321"/>
      <c r="BA4" s="325"/>
      <c r="BB4" s="326"/>
      <c r="BC4" s="326"/>
      <c r="BD4" s="326"/>
      <c r="BE4" s="326"/>
      <c r="BF4" s="326"/>
      <c r="BG4" s="326"/>
      <c r="BH4" s="326"/>
      <c r="BI4" s="326"/>
      <c r="BJ4" s="326"/>
      <c r="BK4" s="326"/>
      <c r="BL4" s="327"/>
      <c r="BM4" s="332"/>
      <c r="BN4" s="288"/>
      <c r="BO4" s="288"/>
      <c r="BP4" s="288"/>
      <c r="BQ4" s="288"/>
      <c r="BR4" s="288"/>
      <c r="BS4" s="288"/>
      <c r="BT4" s="288"/>
      <c r="BU4" s="288"/>
      <c r="BV4" s="288"/>
      <c r="BW4" s="288"/>
      <c r="BX4" s="288"/>
      <c r="BY4" s="289"/>
      <c r="BZ4" s="476" t="s">
        <v>41</v>
      </c>
      <c r="CA4" s="477"/>
      <c r="CB4" s="477"/>
      <c r="CC4" s="477"/>
      <c r="CD4" s="477"/>
      <c r="CE4" s="477"/>
      <c r="CF4" s="477"/>
      <c r="CG4" s="477"/>
      <c r="CH4" s="478"/>
      <c r="CI4" s="485" t="str">
        <f>IF(U13&lt;&gt;"",U13,"")</f>
        <v/>
      </c>
      <c r="CJ4" s="486"/>
      <c r="CK4" s="486"/>
      <c r="CL4" s="486"/>
      <c r="CM4" s="486"/>
      <c r="CN4" s="486"/>
      <c r="CO4" s="486"/>
      <c r="CP4" s="486"/>
      <c r="CQ4" s="486"/>
      <c r="CR4" s="486"/>
      <c r="CS4" s="486"/>
      <c r="CT4" s="486"/>
      <c r="CU4" s="486"/>
      <c r="CV4" s="487"/>
    </row>
    <row r="5" spans="2:106" ht="18.75" customHeight="1" x14ac:dyDescent="0.15">
      <c r="B5" s="94"/>
      <c r="C5" s="92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47"/>
      <c r="AF5" s="92"/>
      <c r="AG5" s="48"/>
      <c r="AH5" s="95"/>
      <c r="AJ5" s="306" t="s">
        <v>22</v>
      </c>
      <c r="AK5" s="307"/>
      <c r="AL5" s="307"/>
      <c r="AM5" s="307"/>
      <c r="AN5" s="307"/>
      <c r="AO5" s="307"/>
      <c r="AP5" s="308"/>
      <c r="AQ5" s="280"/>
      <c r="AR5" s="281"/>
      <c r="AS5" s="281"/>
      <c r="AT5" s="281"/>
      <c r="AU5" s="307" t="s">
        <v>51</v>
      </c>
      <c r="AV5" s="307"/>
      <c r="AW5" s="307"/>
      <c r="AX5" s="307"/>
      <c r="AY5" s="315"/>
      <c r="AZ5" s="315"/>
      <c r="BA5" s="315"/>
      <c r="BB5" s="315"/>
      <c r="BC5" s="315"/>
      <c r="BD5" s="315"/>
      <c r="BE5" s="52"/>
      <c r="BF5" s="52"/>
      <c r="BG5" s="52"/>
      <c r="BH5" s="333" t="str">
        <f>IF(AQ5="","契約支給量を入力してください",IF(AQ5&lt;CX52,"支給量オーバー",""))</f>
        <v>契約支給量を入力してください</v>
      </c>
      <c r="BI5" s="333"/>
      <c r="BJ5" s="333"/>
      <c r="BK5" s="333"/>
      <c r="BL5" s="333"/>
      <c r="BM5" s="333"/>
      <c r="BN5" s="333"/>
      <c r="BO5" s="333"/>
      <c r="BP5" s="333"/>
      <c r="BQ5" s="333"/>
      <c r="BR5" s="333"/>
      <c r="BS5" s="333"/>
      <c r="BT5" s="333"/>
      <c r="BU5" s="333"/>
      <c r="BV5" s="333"/>
      <c r="BW5" s="333"/>
      <c r="BX5" s="333"/>
      <c r="BY5" s="334"/>
      <c r="BZ5" s="479"/>
      <c r="CA5" s="480"/>
      <c r="CB5" s="480"/>
      <c r="CC5" s="480"/>
      <c r="CD5" s="480"/>
      <c r="CE5" s="480"/>
      <c r="CF5" s="480"/>
      <c r="CG5" s="480"/>
      <c r="CH5" s="481"/>
      <c r="CI5" s="488"/>
      <c r="CJ5" s="489"/>
      <c r="CK5" s="489"/>
      <c r="CL5" s="489"/>
      <c r="CM5" s="489"/>
      <c r="CN5" s="489"/>
      <c r="CO5" s="489"/>
      <c r="CP5" s="489"/>
      <c r="CQ5" s="489"/>
      <c r="CR5" s="489"/>
      <c r="CS5" s="489"/>
      <c r="CT5" s="489"/>
      <c r="CU5" s="489"/>
      <c r="CV5" s="490"/>
    </row>
    <row r="6" spans="2:106" ht="18.75" customHeight="1" thickBot="1" x14ac:dyDescent="0.2">
      <c r="B6" s="94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53"/>
      <c r="AD6" s="53"/>
      <c r="AE6" s="47"/>
      <c r="AF6" s="53"/>
      <c r="AG6" s="48"/>
      <c r="AH6" s="95"/>
      <c r="AJ6" s="309"/>
      <c r="AK6" s="310"/>
      <c r="AL6" s="310"/>
      <c r="AM6" s="310"/>
      <c r="AN6" s="310"/>
      <c r="AO6" s="310"/>
      <c r="AP6" s="311"/>
      <c r="AQ6" s="282"/>
      <c r="AR6" s="283"/>
      <c r="AS6" s="283"/>
      <c r="AT6" s="283"/>
      <c r="AU6" s="310"/>
      <c r="AV6" s="310"/>
      <c r="AW6" s="310"/>
      <c r="AX6" s="310"/>
      <c r="AY6" s="316"/>
      <c r="AZ6" s="316"/>
      <c r="BA6" s="316"/>
      <c r="BB6" s="316"/>
      <c r="BC6" s="316"/>
      <c r="BD6" s="316"/>
      <c r="BE6" s="54"/>
      <c r="BF6" s="54"/>
      <c r="BG6" s="54"/>
      <c r="BH6" s="335"/>
      <c r="BI6" s="335"/>
      <c r="BJ6" s="335"/>
      <c r="BK6" s="335"/>
      <c r="BL6" s="335"/>
      <c r="BM6" s="335"/>
      <c r="BN6" s="335"/>
      <c r="BO6" s="335"/>
      <c r="BP6" s="335"/>
      <c r="BQ6" s="335"/>
      <c r="BR6" s="335"/>
      <c r="BS6" s="335"/>
      <c r="BT6" s="335"/>
      <c r="BU6" s="335"/>
      <c r="BV6" s="335"/>
      <c r="BW6" s="335"/>
      <c r="BX6" s="335"/>
      <c r="BY6" s="336"/>
      <c r="BZ6" s="479"/>
      <c r="CA6" s="480"/>
      <c r="CB6" s="480"/>
      <c r="CC6" s="480"/>
      <c r="CD6" s="480"/>
      <c r="CE6" s="480"/>
      <c r="CF6" s="480"/>
      <c r="CG6" s="480"/>
      <c r="CH6" s="481"/>
      <c r="CI6" s="488"/>
      <c r="CJ6" s="489"/>
      <c r="CK6" s="489"/>
      <c r="CL6" s="489"/>
      <c r="CM6" s="489"/>
      <c r="CN6" s="489"/>
      <c r="CO6" s="489"/>
      <c r="CP6" s="489"/>
      <c r="CQ6" s="489"/>
      <c r="CR6" s="489"/>
      <c r="CS6" s="489"/>
      <c r="CT6" s="489"/>
      <c r="CU6" s="489"/>
      <c r="CV6" s="490"/>
    </row>
    <row r="7" spans="2:106" ht="18.75" customHeight="1" thickBot="1" x14ac:dyDescent="0.2">
      <c r="B7" s="94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400" t="s">
        <v>35</v>
      </c>
      <c r="S7" s="372"/>
      <c r="T7" s="392"/>
      <c r="U7" s="371" t="str">
        <f>IF(請求書!F14&lt;&gt;"",請求書!F14,"")</f>
        <v/>
      </c>
      <c r="V7" s="392"/>
      <c r="W7" s="371" t="s">
        <v>7</v>
      </c>
      <c r="X7" s="372"/>
      <c r="Y7" s="392"/>
      <c r="Z7" s="371" t="str">
        <f>IF(請求書!J14&lt;&gt;"",請求書!J14,"")</f>
        <v/>
      </c>
      <c r="AA7" s="473"/>
      <c r="AB7" s="371" t="s">
        <v>8</v>
      </c>
      <c r="AC7" s="372"/>
      <c r="AD7" s="373"/>
      <c r="AE7" s="47"/>
      <c r="AF7" s="95"/>
      <c r="AG7" s="48"/>
      <c r="AH7" s="95"/>
      <c r="AJ7" s="312" t="s">
        <v>44</v>
      </c>
      <c r="AK7" s="313"/>
      <c r="AL7" s="313"/>
      <c r="AM7" s="313"/>
      <c r="AN7" s="313"/>
      <c r="AO7" s="313"/>
      <c r="AP7" s="313"/>
      <c r="AQ7" s="313"/>
      <c r="AR7" s="313"/>
      <c r="AS7" s="313"/>
      <c r="AT7" s="314"/>
      <c r="AU7" s="494"/>
      <c r="AV7" s="494"/>
      <c r="AW7" s="494"/>
      <c r="AX7" s="494"/>
      <c r="AY7" s="494"/>
      <c r="AZ7" s="494"/>
      <c r="BA7" s="494"/>
      <c r="BB7" s="494"/>
      <c r="BC7" s="494"/>
      <c r="BD7" s="494"/>
      <c r="BE7" s="495" t="s">
        <v>43</v>
      </c>
      <c r="BF7" s="495"/>
      <c r="BG7" s="100"/>
      <c r="BH7" s="100"/>
      <c r="BI7" s="100"/>
      <c r="BJ7" s="496" t="str">
        <f>IF(AU7="","利用者負担上限額を選択してください","")</f>
        <v>利用者負担上限額を選択してください</v>
      </c>
      <c r="BK7" s="496"/>
      <c r="BL7" s="496"/>
      <c r="BM7" s="496"/>
      <c r="BN7" s="496"/>
      <c r="BO7" s="496"/>
      <c r="BP7" s="496"/>
      <c r="BQ7" s="496"/>
      <c r="BR7" s="496"/>
      <c r="BS7" s="496"/>
      <c r="BT7" s="496"/>
      <c r="BU7" s="496"/>
      <c r="BV7" s="496"/>
      <c r="BW7" s="496"/>
      <c r="BX7" s="55"/>
      <c r="BY7" s="56"/>
      <c r="BZ7" s="482"/>
      <c r="CA7" s="483"/>
      <c r="CB7" s="483"/>
      <c r="CC7" s="483"/>
      <c r="CD7" s="483"/>
      <c r="CE7" s="483"/>
      <c r="CF7" s="483"/>
      <c r="CG7" s="483"/>
      <c r="CH7" s="484"/>
      <c r="CI7" s="491"/>
      <c r="CJ7" s="492"/>
      <c r="CK7" s="492"/>
      <c r="CL7" s="492"/>
      <c r="CM7" s="492"/>
      <c r="CN7" s="492"/>
      <c r="CO7" s="492"/>
      <c r="CP7" s="492"/>
      <c r="CQ7" s="492"/>
      <c r="CR7" s="492"/>
      <c r="CS7" s="492"/>
      <c r="CT7" s="492"/>
      <c r="CU7" s="492"/>
      <c r="CV7" s="493"/>
    </row>
    <row r="8" spans="2:106" s="65" customFormat="1" ht="15.75" customHeight="1" thickBot="1" x14ac:dyDescent="0.2">
      <c r="B8" s="57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401"/>
      <c r="S8" s="375"/>
      <c r="T8" s="393"/>
      <c r="U8" s="374"/>
      <c r="V8" s="393"/>
      <c r="W8" s="374"/>
      <c r="X8" s="375"/>
      <c r="Y8" s="393"/>
      <c r="Z8" s="374"/>
      <c r="AA8" s="474"/>
      <c r="AB8" s="374"/>
      <c r="AC8" s="375"/>
      <c r="AD8" s="376"/>
      <c r="AE8" s="59"/>
      <c r="AF8" s="58"/>
      <c r="AG8" s="60"/>
      <c r="AH8" s="58"/>
      <c r="AI8" s="58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58"/>
      <c r="BY8" s="64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41"/>
      <c r="CX8" s="41"/>
      <c r="CY8" s="41"/>
      <c r="CZ8" s="41"/>
      <c r="DA8" s="41"/>
      <c r="DB8" s="41"/>
    </row>
    <row r="9" spans="2:106" ht="15" customHeight="1" thickBot="1" x14ac:dyDescent="0.2">
      <c r="B9" s="94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402"/>
      <c r="S9" s="378"/>
      <c r="T9" s="394"/>
      <c r="U9" s="377"/>
      <c r="V9" s="394"/>
      <c r="W9" s="377"/>
      <c r="X9" s="378"/>
      <c r="Y9" s="394"/>
      <c r="Z9" s="377"/>
      <c r="AA9" s="475"/>
      <c r="AB9" s="377"/>
      <c r="AC9" s="378"/>
      <c r="AD9" s="379"/>
      <c r="AE9" s="47"/>
      <c r="AF9" s="95"/>
      <c r="AG9" s="48"/>
      <c r="AH9" s="95"/>
      <c r="AJ9" s="510" t="s">
        <v>65</v>
      </c>
      <c r="AK9" s="511"/>
      <c r="AL9" s="511"/>
      <c r="AM9" s="318"/>
      <c r="AN9" s="318"/>
      <c r="AO9" s="318"/>
      <c r="AP9" s="318"/>
      <c r="AQ9" s="318"/>
      <c r="AR9" s="318"/>
      <c r="AS9" s="318"/>
      <c r="AT9" s="318"/>
      <c r="AU9" s="318"/>
      <c r="AV9" s="318"/>
      <c r="AW9" s="318" t="s">
        <v>49</v>
      </c>
      <c r="AX9" s="318"/>
      <c r="AY9" s="318"/>
      <c r="AZ9" s="318"/>
      <c r="BA9" s="318"/>
      <c r="BB9" s="318"/>
      <c r="BC9" s="318"/>
      <c r="BD9" s="318"/>
      <c r="BE9" s="318"/>
      <c r="BF9" s="318"/>
      <c r="BG9" s="318"/>
      <c r="BH9" s="318"/>
      <c r="BI9" s="318"/>
      <c r="BJ9" s="318" t="s">
        <v>67</v>
      </c>
      <c r="BK9" s="318"/>
      <c r="BL9" s="318"/>
      <c r="BM9" s="318"/>
      <c r="BN9" s="318"/>
      <c r="BO9" s="318"/>
      <c r="BP9" s="318"/>
      <c r="BQ9" s="318"/>
      <c r="BR9" s="318"/>
      <c r="BS9" s="318" t="s">
        <v>74</v>
      </c>
      <c r="BT9" s="318"/>
      <c r="BU9" s="318"/>
      <c r="BV9" s="318"/>
      <c r="BW9" s="318"/>
      <c r="BX9" s="318"/>
      <c r="BY9" s="318"/>
      <c r="BZ9" s="318"/>
      <c r="CA9" s="318"/>
      <c r="CB9" s="460" t="s">
        <v>73</v>
      </c>
      <c r="CC9" s="303"/>
      <c r="CD9" s="303"/>
      <c r="CE9" s="303"/>
      <c r="CF9" s="303"/>
      <c r="CG9" s="303"/>
      <c r="CH9" s="303"/>
      <c r="CI9" s="303"/>
      <c r="CJ9" s="303"/>
      <c r="CK9" s="303"/>
      <c r="CL9" s="303"/>
      <c r="CM9" s="303"/>
      <c r="CN9" s="303"/>
      <c r="CO9" s="303"/>
      <c r="CP9" s="303"/>
      <c r="CQ9" s="303"/>
      <c r="CR9" s="303"/>
      <c r="CS9" s="303"/>
      <c r="CT9" s="303"/>
      <c r="CU9" s="303"/>
      <c r="CV9" s="461"/>
    </row>
    <row r="10" spans="2:106" ht="18.75" customHeight="1" thickBot="1" x14ac:dyDescent="0.2">
      <c r="B10" s="94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47"/>
      <c r="AF10" s="95"/>
      <c r="AG10" s="48"/>
      <c r="AH10" s="95"/>
      <c r="AJ10" s="512"/>
      <c r="AK10" s="513"/>
      <c r="AL10" s="513"/>
      <c r="AM10" s="319"/>
      <c r="AN10" s="319"/>
      <c r="AO10" s="319"/>
      <c r="AP10" s="319"/>
      <c r="AQ10" s="319"/>
      <c r="AR10" s="319"/>
      <c r="AS10" s="319"/>
      <c r="AT10" s="319"/>
      <c r="AU10" s="319"/>
      <c r="AV10" s="319"/>
      <c r="AW10" s="319"/>
      <c r="AX10" s="319"/>
      <c r="AY10" s="319"/>
      <c r="AZ10" s="319"/>
      <c r="BA10" s="319"/>
      <c r="BB10" s="319"/>
      <c r="BC10" s="319"/>
      <c r="BD10" s="319"/>
      <c r="BE10" s="319"/>
      <c r="BF10" s="319"/>
      <c r="BG10" s="319"/>
      <c r="BH10" s="319"/>
      <c r="BI10" s="319"/>
      <c r="BJ10" s="319"/>
      <c r="BK10" s="319"/>
      <c r="BL10" s="319"/>
      <c r="BM10" s="319"/>
      <c r="BN10" s="319"/>
      <c r="BO10" s="319"/>
      <c r="BP10" s="319"/>
      <c r="BQ10" s="319"/>
      <c r="BR10" s="319"/>
      <c r="BS10" s="319"/>
      <c r="BT10" s="319"/>
      <c r="BU10" s="319"/>
      <c r="BV10" s="319"/>
      <c r="BW10" s="319"/>
      <c r="BX10" s="319"/>
      <c r="BY10" s="319"/>
      <c r="BZ10" s="319"/>
      <c r="CA10" s="319"/>
      <c r="CB10" s="462"/>
      <c r="CC10" s="463"/>
      <c r="CD10" s="463"/>
      <c r="CE10" s="463"/>
      <c r="CF10" s="463"/>
      <c r="CG10" s="463"/>
      <c r="CH10" s="463"/>
      <c r="CI10" s="463"/>
      <c r="CJ10" s="463"/>
      <c r="CK10" s="463"/>
      <c r="CL10" s="463"/>
      <c r="CM10" s="463"/>
      <c r="CN10" s="463"/>
      <c r="CO10" s="463"/>
      <c r="CP10" s="463"/>
      <c r="CQ10" s="463"/>
      <c r="CR10" s="463"/>
      <c r="CS10" s="463"/>
      <c r="CT10" s="463"/>
      <c r="CU10" s="463"/>
      <c r="CV10" s="464"/>
    </row>
    <row r="11" spans="2:106" ht="18.75" customHeight="1" x14ac:dyDescent="0.15">
      <c r="B11" s="94"/>
      <c r="C11" s="95"/>
      <c r="D11" s="386" t="s">
        <v>52</v>
      </c>
      <c r="E11" s="387"/>
      <c r="F11" s="388"/>
      <c r="G11" s="345">
        <v>2</v>
      </c>
      <c r="H11" s="347">
        <v>4</v>
      </c>
      <c r="I11" s="347">
        <v>2</v>
      </c>
      <c r="J11" s="347">
        <v>0</v>
      </c>
      <c r="K11" s="347">
        <v>4</v>
      </c>
      <c r="L11" s="347" t="str">
        <f>IF(AV3&lt;&gt;"",AV3,"")</f>
        <v/>
      </c>
      <c r="M11" s="347" t="str">
        <f t="shared" ref="M11:P11" si="1">IF(AW3&lt;&gt;"",AW3,"")</f>
        <v/>
      </c>
      <c r="N11" s="347" t="str">
        <f t="shared" si="1"/>
        <v/>
      </c>
      <c r="O11" s="347" t="str">
        <f t="shared" si="1"/>
        <v/>
      </c>
      <c r="P11" s="349" t="str">
        <f t="shared" si="1"/>
        <v/>
      </c>
      <c r="Q11" s="66"/>
      <c r="R11" s="380" t="s">
        <v>54</v>
      </c>
      <c r="S11" s="381"/>
      <c r="T11" s="382"/>
      <c r="U11" s="345" t="str">
        <f>IF(請求書!T24&lt;&gt;"",請求書!T24,"")</f>
        <v/>
      </c>
      <c r="V11" s="347" t="str">
        <f>IF(請求書!U24&lt;&gt;"",請求書!U24,"")</f>
        <v/>
      </c>
      <c r="W11" s="347" t="str">
        <f>IF(請求書!V24&lt;&gt;"",請求書!V24,"")</f>
        <v/>
      </c>
      <c r="X11" s="347" t="str">
        <f>IF(請求書!W24&lt;&gt;"",請求書!W24,"")</f>
        <v/>
      </c>
      <c r="Y11" s="347" t="str">
        <f>IF(請求書!X24&lt;&gt;"",請求書!X24,"")</f>
        <v/>
      </c>
      <c r="Z11" s="347" t="str">
        <f>IF(請求書!Y24&lt;&gt;"",請求書!Y24,"")</f>
        <v/>
      </c>
      <c r="AA11" s="347" t="str">
        <f>IF(請求書!Z24&lt;&gt;"",請求書!Z24,"")</f>
        <v/>
      </c>
      <c r="AB11" s="347" t="str">
        <f>IF(請求書!AA24&lt;&gt;"",請求書!AA24,"")</f>
        <v/>
      </c>
      <c r="AC11" s="347" t="str">
        <f>IF(請求書!AB24&lt;&gt;"",請求書!AB24,"")</f>
        <v/>
      </c>
      <c r="AD11" s="349" t="str">
        <f>IF(請求書!AC24&lt;&gt;"",請求書!AC24,"")</f>
        <v/>
      </c>
      <c r="AE11" s="47"/>
      <c r="AF11" s="95"/>
      <c r="AG11" s="48"/>
      <c r="AH11" s="95"/>
      <c r="AJ11" s="512" t="s">
        <v>66</v>
      </c>
      <c r="AK11" s="513"/>
      <c r="AL11" s="513"/>
      <c r="AM11" s="319"/>
      <c r="AN11" s="319"/>
      <c r="AO11" s="319"/>
      <c r="AP11" s="319"/>
      <c r="AQ11" s="319" t="s">
        <v>48</v>
      </c>
      <c r="AR11" s="319"/>
      <c r="AS11" s="319"/>
      <c r="AT11" s="319"/>
      <c r="AU11" s="319"/>
      <c r="AV11" s="319"/>
      <c r="AW11" s="319" t="s">
        <v>47</v>
      </c>
      <c r="AX11" s="319"/>
      <c r="AY11" s="319"/>
      <c r="AZ11" s="319"/>
      <c r="BA11" s="319"/>
      <c r="BB11" s="319"/>
      <c r="BC11" s="319"/>
      <c r="BD11" s="319" t="s">
        <v>48</v>
      </c>
      <c r="BE11" s="319"/>
      <c r="BF11" s="319"/>
      <c r="BG11" s="319"/>
      <c r="BH11" s="319"/>
      <c r="BI11" s="319"/>
      <c r="BJ11" s="319"/>
      <c r="BK11" s="319"/>
      <c r="BL11" s="319"/>
      <c r="BM11" s="319"/>
      <c r="BN11" s="319"/>
      <c r="BO11" s="319"/>
      <c r="BP11" s="319"/>
      <c r="BQ11" s="319"/>
      <c r="BR11" s="319"/>
      <c r="BS11" s="319"/>
      <c r="BT11" s="319"/>
      <c r="BU11" s="319"/>
      <c r="BV11" s="319"/>
      <c r="BW11" s="319"/>
      <c r="BX11" s="319"/>
      <c r="BY11" s="319"/>
      <c r="BZ11" s="319"/>
      <c r="CA11" s="319"/>
      <c r="CB11" s="269"/>
      <c r="CC11" s="270"/>
      <c r="CD11" s="270"/>
      <c r="CE11" s="270"/>
      <c r="CF11" s="270"/>
      <c r="CG11" s="270"/>
      <c r="CH11" s="270"/>
      <c r="CI11" s="270"/>
      <c r="CJ11" s="270"/>
      <c r="CK11" s="270"/>
      <c r="CL11" s="270"/>
      <c r="CM11" s="270"/>
      <c r="CN11" s="270"/>
      <c r="CO11" s="270"/>
      <c r="CP11" s="270"/>
      <c r="CQ11" s="270"/>
      <c r="CR11" s="270"/>
      <c r="CS11" s="270"/>
      <c r="CT11" s="270"/>
      <c r="CU11" s="270"/>
      <c r="CV11" s="273"/>
    </row>
    <row r="12" spans="2:106" ht="15" customHeight="1" x14ac:dyDescent="0.15">
      <c r="B12" s="94"/>
      <c r="C12" s="95"/>
      <c r="D12" s="389"/>
      <c r="E12" s="390"/>
      <c r="F12" s="391"/>
      <c r="G12" s="346"/>
      <c r="H12" s="348"/>
      <c r="I12" s="348"/>
      <c r="J12" s="348"/>
      <c r="K12" s="348"/>
      <c r="L12" s="348"/>
      <c r="M12" s="348"/>
      <c r="N12" s="348"/>
      <c r="O12" s="348"/>
      <c r="P12" s="350"/>
      <c r="Q12" s="66"/>
      <c r="R12" s="383"/>
      <c r="S12" s="384"/>
      <c r="T12" s="385"/>
      <c r="U12" s="346"/>
      <c r="V12" s="348"/>
      <c r="W12" s="348"/>
      <c r="X12" s="348"/>
      <c r="Y12" s="348"/>
      <c r="Z12" s="348"/>
      <c r="AA12" s="348"/>
      <c r="AB12" s="348"/>
      <c r="AC12" s="348"/>
      <c r="AD12" s="350"/>
      <c r="AE12" s="47"/>
      <c r="AF12" s="95"/>
      <c r="AG12" s="48"/>
      <c r="AH12" s="95"/>
      <c r="AJ12" s="284"/>
      <c r="AK12" s="285"/>
      <c r="AL12" s="285"/>
      <c r="AM12" s="285"/>
      <c r="AN12" s="285"/>
      <c r="AO12" s="285"/>
      <c r="AP12" s="286"/>
      <c r="AQ12" s="317" t="str">
        <f>IF(AND(請求書!$F$14&lt;&gt;"",請求書!$J$14&lt;&gt;"",$AJ12&lt;&gt;""),IF(ISERR(DAY(2018+請求書!$F$14&amp;"/"&amp;請求書!$J$14&amp;"/"&amp;$AJ12)),"NG",DATE(2018+請求書!$F$14,請求書!$J$14,$AJ12)),"")</f>
        <v/>
      </c>
      <c r="AR12" s="317"/>
      <c r="AS12" s="317"/>
      <c r="AT12" s="317"/>
      <c r="AU12" s="317"/>
      <c r="AV12" s="317"/>
      <c r="AW12" s="497"/>
      <c r="AX12" s="497"/>
      <c r="AY12" s="497"/>
      <c r="AZ12" s="497"/>
      <c r="BA12" s="497"/>
      <c r="BB12" s="497"/>
      <c r="BC12" s="497"/>
      <c r="BD12" s="317" t="str">
        <f>IF(AND(請求書!$F$14&lt;&gt;"",請求書!$J$14&lt;&gt;"",$AW12&lt;&gt;""),IF(ISERR(DAY(2018+請求書!$F$14&amp;"/"&amp;請求書!$J$14&amp;"/"&amp;$AW12)),"NG",DATE(2018+請求書!$F$14,請求書!$J$14,$AW12)),"")</f>
        <v/>
      </c>
      <c r="BE12" s="317"/>
      <c r="BF12" s="317"/>
      <c r="BG12" s="317"/>
      <c r="BH12" s="317"/>
      <c r="BI12" s="317"/>
      <c r="BJ12" s="319"/>
      <c r="BK12" s="319"/>
      <c r="BL12" s="319"/>
      <c r="BM12" s="319"/>
      <c r="BN12" s="319"/>
      <c r="BO12" s="319"/>
      <c r="BP12" s="319"/>
      <c r="BQ12" s="319"/>
      <c r="BR12" s="319"/>
      <c r="BS12" s="266"/>
      <c r="BT12" s="267"/>
      <c r="BU12" s="267"/>
      <c r="BV12" s="267"/>
      <c r="BW12" s="267"/>
      <c r="BX12" s="267"/>
      <c r="BY12" s="267"/>
      <c r="BZ12" s="267"/>
      <c r="CA12" s="268"/>
      <c r="CB12" s="266"/>
      <c r="CC12" s="267"/>
      <c r="CD12" s="267"/>
      <c r="CE12" s="267"/>
      <c r="CF12" s="267"/>
      <c r="CG12" s="267"/>
      <c r="CH12" s="267"/>
      <c r="CI12" s="267"/>
      <c r="CJ12" s="267"/>
      <c r="CK12" s="267"/>
      <c r="CL12" s="267"/>
      <c r="CM12" s="267"/>
      <c r="CN12" s="267"/>
      <c r="CO12" s="267"/>
      <c r="CP12" s="267"/>
      <c r="CQ12" s="267"/>
      <c r="CR12" s="267"/>
      <c r="CS12" s="267"/>
      <c r="CT12" s="267"/>
      <c r="CU12" s="267"/>
      <c r="CV12" s="272"/>
      <c r="CX12" s="274">
        <f>IF(AJ12&lt;&gt;"",AW12-AJ12+1,0)</f>
        <v>0</v>
      </c>
    </row>
    <row r="13" spans="2:106" ht="15" customHeight="1" x14ac:dyDescent="0.15">
      <c r="B13" s="94"/>
      <c r="C13" s="95"/>
      <c r="D13" s="403" t="s">
        <v>53</v>
      </c>
      <c r="E13" s="404"/>
      <c r="F13" s="404"/>
      <c r="G13" s="351" t="str">
        <f>IF(BM3&lt;&gt;"",BM3,"")</f>
        <v/>
      </c>
      <c r="H13" s="351"/>
      <c r="I13" s="351"/>
      <c r="J13" s="351"/>
      <c r="K13" s="351"/>
      <c r="L13" s="351"/>
      <c r="M13" s="351"/>
      <c r="N13" s="351"/>
      <c r="O13" s="351"/>
      <c r="P13" s="352"/>
      <c r="Q13" s="66"/>
      <c r="R13" s="433" t="s">
        <v>55</v>
      </c>
      <c r="S13" s="434"/>
      <c r="T13" s="435"/>
      <c r="U13" s="442" t="str">
        <f>IF(請求書!T30&lt;&gt;"",請求書!T30,"")</f>
        <v/>
      </c>
      <c r="V13" s="443"/>
      <c r="W13" s="443"/>
      <c r="X13" s="443"/>
      <c r="Y13" s="443"/>
      <c r="Z13" s="443"/>
      <c r="AA13" s="443"/>
      <c r="AB13" s="443"/>
      <c r="AC13" s="443"/>
      <c r="AD13" s="444"/>
      <c r="AE13" s="47"/>
      <c r="AF13" s="95"/>
      <c r="AG13" s="48"/>
      <c r="AH13" s="95"/>
      <c r="AJ13" s="287"/>
      <c r="AK13" s="288"/>
      <c r="AL13" s="288"/>
      <c r="AM13" s="288"/>
      <c r="AN13" s="288"/>
      <c r="AO13" s="288"/>
      <c r="AP13" s="289"/>
      <c r="AQ13" s="317"/>
      <c r="AR13" s="317"/>
      <c r="AS13" s="317"/>
      <c r="AT13" s="317"/>
      <c r="AU13" s="317"/>
      <c r="AV13" s="317"/>
      <c r="AW13" s="497"/>
      <c r="AX13" s="497"/>
      <c r="AY13" s="497"/>
      <c r="AZ13" s="497"/>
      <c r="BA13" s="497"/>
      <c r="BB13" s="497"/>
      <c r="BC13" s="497"/>
      <c r="BD13" s="317"/>
      <c r="BE13" s="317"/>
      <c r="BF13" s="317"/>
      <c r="BG13" s="317"/>
      <c r="BH13" s="317"/>
      <c r="BI13" s="317"/>
      <c r="BJ13" s="319"/>
      <c r="BK13" s="319"/>
      <c r="BL13" s="319"/>
      <c r="BM13" s="319"/>
      <c r="BN13" s="319"/>
      <c r="BO13" s="319"/>
      <c r="BP13" s="319"/>
      <c r="BQ13" s="319"/>
      <c r="BR13" s="319"/>
      <c r="BS13" s="269"/>
      <c r="BT13" s="270"/>
      <c r="BU13" s="270"/>
      <c r="BV13" s="270"/>
      <c r="BW13" s="270"/>
      <c r="BX13" s="270"/>
      <c r="BY13" s="270"/>
      <c r="BZ13" s="270"/>
      <c r="CA13" s="271"/>
      <c r="CB13" s="269"/>
      <c r="CC13" s="270"/>
      <c r="CD13" s="270"/>
      <c r="CE13" s="270"/>
      <c r="CF13" s="270"/>
      <c r="CG13" s="270"/>
      <c r="CH13" s="270"/>
      <c r="CI13" s="270"/>
      <c r="CJ13" s="270"/>
      <c r="CK13" s="270"/>
      <c r="CL13" s="270"/>
      <c r="CM13" s="270"/>
      <c r="CN13" s="270"/>
      <c r="CO13" s="270"/>
      <c r="CP13" s="270"/>
      <c r="CQ13" s="270"/>
      <c r="CR13" s="270"/>
      <c r="CS13" s="270"/>
      <c r="CT13" s="270"/>
      <c r="CU13" s="270"/>
      <c r="CV13" s="273"/>
      <c r="CX13" s="274"/>
    </row>
    <row r="14" spans="2:106" ht="15" customHeight="1" x14ac:dyDescent="0.15">
      <c r="B14" s="94"/>
      <c r="C14" s="95"/>
      <c r="D14" s="405"/>
      <c r="E14" s="406"/>
      <c r="F14" s="406"/>
      <c r="G14" s="353"/>
      <c r="H14" s="353"/>
      <c r="I14" s="353"/>
      <c r="J14" s="353"/>
      <c r="K14" s="353"/>
      <c r="L14" s="353"/>
      <c r="M14" s="353"/>
      <c r="N14" s="353"/>
      <c r="O14" s="353"/>
      <c r="P14" s="354"/>
      <c r="Q14" s="66"/>
      <c r="R14" s="436"/>
      <c r="S14" s="437"/>
      <c r="T14" s="438"/>
      <c r="U14" s="445"/>
      <c r="V14" s="446"/>
      <c r="W14" s="446"/>
      <c r="X14" s="446"/>
      <c r="Y14" s="446"/>
      <c r="Z14" s="446"/>
      <c r="AA14" s="446"/>
      <c r="AB14" s="446"/>
      <c r="AC14" s="446"/>
      <c r="AD14" s="447"/>
      <c r="AE14" s="47"/>
      <c r="AF14" s="95"/>
      <c r="AG14" s="48"/>
      <c r="AH14" s="95"/>
      <c r="AJ14" s="284"/>
      <c r="AK14" s="285"/>
      <c r="AL14" s="285"/>
      <c r="AM14" s="285"/>
      <c r="AN14" s="285"/>
      <c r="AO14" s="285"/>
      <c r="AP14" s="286"/>
      <c r="AQ14" s="317" t="str">
        <f>IF(AND(請求書!$F$14&lt;&gt;"",請求書!$J$14&lt;&gt;"",$AJ14&lt;&gt;""),IF(ISERR(DAY(2018+請求書!$F$14&amp;"/"&amp;請求書!$J$14&amp;"/"&amp;$AJ14)),"NG",DATE(2018+請求書!$F$14,請求書!$J$14,$AJ14)),"")</f>
        <v/>
      </c>
      <c r="AR14" s="317"/>
      <c r="AS14" s="317"/>
      <c r="AT14" s="317"/>
      <c r="AU14" s="317"/>
      <c r="AV14" s="317"/>
      <c r="AW14" s="497"/>
      <c r="AX14" s="497"/>
      <c r="AY14" s="497"/>
      <c r="AZ14" s="497"/>
      <c r="BA14" s="497"/>
      <c r="BB14" s="497"/>
      <c r="BC14" s="497"/>
      <c r="BD14" s="317" t="str">
        <f>IF(AND(請求書!$F$14&lt;&gt;"",請求書!$J$14&lt;&gt;"",$AW14&lt;&gt;""),IF(ISERR(DAY(2018+請求書!$F$14&amp;"/"&amp;請求書!$J$14&amp;"/"&amp;$AW14)),"NG",DATE(2018+請求書!$F$14,請求書!$J$14,$AW14)),"")</f>
        <v/>
      </c>
      <c r="BE14" s="317"/>
      <c r="BF14" s="317"/>
      <c r="BG14" s="317"/>
      <c r="BH14" s="317"/>
      <c r="BI14" s="317"/>
      <c r="BJ14" s="319"/>
      <c r="BK14" s="319"/>
      <c r="BL14" s="319"/>
      <c r="BM14" s="319"/>
      <c r="BN14" s="319"/>
      <c r="BO14" s="319"/>
      <c r="BP14" s="319"/>
      <c r="BQ14" s="319"/>
      <c r="BR14" s="319"/>
      <c r="BS14" s="266"/>
      <c r="BT14" s="267"/>
      <c r="BU14" s="267"/>
      <c r="BV14" s="267"/>
      <c r="BW14" s="267"/>
      <c r="BX14" s="267"/>
      <c r="BY14" s="267"/>
      <c r="BZ14" s="267"/>
      <c r="CA14" s="268"/>
      <c r="CB14" s="266"/>
      <c r="CC14" s="267"/>
      <c r="CD14" s="267"/>
      <c r="CE14" s="267"/>
      <c r="CF14" s="267"/>
      <c r="CG14" s="267"/>
      <c r="CH14" s="267"/>
      <c r="CI14" s="267"/>
      <c r="CJ14" s="267"/>
      <c r="CK14" s="267"/>
      <c r="CL14" s="267"/>
      <c r="CM14" s="267"/>
      <c r="CN14" s="267"/>
      <c r="CO14" s="267"/>
      <c r="CP14" s="267"/>
      <c r="CQ14" s="267"/>
      <c r="CR14" s="267"/>
      <c r="CS14" s="267"/>
      <c r="CT14" s="267"/>
      <c r="CU14" s="267"/>
      <c r="CV14" s="272"/>
      <c r="CX14" s="274">
        <f>IF(AJ14&lt;&gt;"",AW14-AJ14+1,0)</f>
        <v>0</v>
      </c>
    </row>
    <row r="15" spans="2:106" ht="15" customHeight="1" thickBot="1" x14ac:dyDescent="0.2">
      <c r="B15" s="94"/>
      <c r="C15" s="95"/>
      <c r="D15" s="407"/>
      <c r="E15" s="408"/>
      <c r="F15" s="408"/>
      <c r="G15" s="355"/>
      <c r="H15" s="355"/>
      <c r="I15" s="355"/>
      <c r="J15" s="355"/>
      <c r="K15" s="355"/>
      <c r="L15" s="355"/>
      <c r="M15" s="355"/>
      <c r="N15" s="355"/>
      <c r="O15" s="355"/>
      <c r="P15" s="356"/>
      <c r="Q15" s="66"/>
      <c r="R15" s="436"/>
      <c r="S15" s="437"/>
      <c r="T15" s="438"/>
      <c r="U15" s="445"/>
      <c r="V15" s="446"/>
      <c r="W15" s="446"/>
      <c r="X15" s="446"/>
      <c r="Y15" s="446"/>
      <c r="Z15" s="446"/>
      <c r="AA15" s="446"/>
      <c r="AB15" s="446"/>
      <c r="AC15" s="446"/>
      <c r="AD15" s="447"/>
      <c r="AE15" s="47"/>
      <c r="AF15" s="95"/>
      <c r="AG15" s="48"/>
      <c r="AH15" s="95"/>
      <c r="AJ15" s="287"/>
      <c r="AK15" s="288"/>
      <c r="AL15" s="288"/>
      <c r="AM15" s="288"/>
      <c r="AN15" s="288"/>
      <c r="AO15" s="288"/>
      <c r="AP15" s="289"/>
      <c r="AQ15" s="317"/>
      <c r="AR15" s="317"/>
      <c r="AS15" s="317"/>
      <c r="AT15" s="317"/>
      <c r="AU15" s="317"/>
      <c r="AV15" s="317"/>
      <c r="AW15" s="497"/>
      <c r="AX15" s="497"/>
      <c r="AY15" s="497"/>
      <c r="AZ15" s="497"/>
      <c r="BA15" s="497"/>
      <c r="BB15" s="497"/>
      <c r="BC15" s="497"/>
      <c r="BD15" s="317"/>
      <c r="BE15" s="317"/>
      <c r="BF15" s="317"/>
      <c r="BG15" s="317"/>
      <c r="BH15" s="317"/>
      <c r="BI15" s="317"/>
      <c r="BJ15" s="319"/>
      <c r="BK15" s="319"/>
      <c r="BL15" s="319"/>
      <c r="BM15" s="319"/>
      <c r="BN15" s="319"/>
      <c r="BO15" s="319"/>
      <c r="BP15" s="319"/>
      <c r="BQ15" s="319"/>
      <c r="BR15" s="319"/>
      <c r="BS15" s="269"/>
      <c r="BT15" s="270"/>
      <c r="BU15" s="270"/>
      <c r="BV15" s="270"/>
      <c r="BW15" s="270"/>
      <c r="BX15" s="270"/>
      <c r="BY15" s="270"/>
      <c r="BZ15" s="270"/>
      <c r="CA15" s="271"/>
      <c r="CB15" s="269"/>
      <c r="CC15" s="270"/>
      <c r="CD15" s="270"/>
      <c r="CE15" s="270"/>
      <c r="CF15" s="270"/>
      <c r="CG15" s="270"/>
      <c r="CH15" s="270"/>
      <c r="CI15" s="270"/>
      <c r="CJ15" s="270"/>
      <c r="CK15" s="270"/>
      <c r="CL15" s="270"/>
      <c r="CM15" s="270"/>
      <c r="CN15" s="270"/>
      <c r="CO15" s="270"/>
      <c r="CP15" s="270"/>
      <c r="CQ15" s="270"/>
      <c r="CR15" s="270"/>
      <c r="CS15" s="270"/>
      <c r="CT15" s="270"/>
      <c r="CU15" s="270"/>
      <c r="CV15" s="273"/>
      <c r="CX15" s="274"/>
    </row>
    <row r="16" spans="2:106" ht="15" customHeight="1" x14ac:dyDescent="0.15">
      <c r="B16" s="94"/>
      <c r="C16" s="95"/>
      <c r="D16" s="67"/>
      <c r="E16" s="67"/>
      <c r="F16" s="68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70"/>
      <c r="R16" s="436"/>
      <c r="S16" s="437"/>
      <c r="T16" s="438"/>
      <c r="U16" s="445"/>
      <c r="V16" s="446"/>
      <c r="W16" s="446"/>
      <c r="X16" s="446"/>
      <c r="Y16" s="446"/>
      <c r="Z16" s="446"/>
      <c r="AA16" s="446"/>
      <c r="AB16" s="446"/>
      <c r="AC16" s="446"/>
      <c r="AD16" s="447"/>
      <c r="AE16" s="47"/>
      <c r="AF16" s="95"/>
      <c r="AG16" s="48"/>
      <c r="AH16" s="95"/>
      <c r="AJ16" s="284"/>
      <c r="AK16" s="285"/>
      <c r="AL16" s="285"/>
      <c r="AM16" s="285"/>
      <c r="AN16" s="285"/>
      <c r="AO16" s="285"/>
      <c r="AP16" s="286"/>
      <c r="AQ16" s="317" t="str">
        <f>IF(AND(請求書!$F$14&lt;&gt;"",請求書!$J$14&lt;&gt;"",$AJ16&lt;&gt;""),IF(ISERR(DAY(2018+請求書!$F$14&amp;"/"&amp;請求書!$J$14&amp;"/"&amp;$AJ16)),"NG",DATE(2018+請求書!$F$14,請求書!$J$14,$AJ16)),"")</f>
        <v/>
      </c>
      <c r="AR16" s="317"/>
      <c r="AS16" s="317"/>
      <c r="AT16" s="317"/>
      <c r="AU16" s="317"/>
      <c r="AV16" s="317"/>
      <c r="AW16" s="497"/>
      <c r="AX16" s="497"/>
      <c r="AY16" s="497"/>
      <c r="AZ16" s="497"/>
      <c r="BA16" s="497"/>
      <c r="BB16" s="497"/>
      <c r="BC16" s="497"/>
      <c r="BD16" s="317" t="str">
        <f>IF(AND(請求書!$F$14&lt;&gt;"",請求書!$J$14&lt;&gt;"",$AW16&lt;&gt;""),IF(ISERR(DAY(2018+請求書!$F$14&amp;"/"&amp;請求書!$J$14&amp;"/"&amp;$AW16)),"NG",DATE(2018+請求書!$F$14,請求書!$J$14,$AW16)),"")</f>
        <v/>
      </c>
      <c r="BE16" s="317"/>
      <c r="BF16" s="317"/>
      <c r="BG16" s="317"/>
      <c r="BH16" s="317"/>
      <c r="BI16" s="317"/>
      <c r="BJ16" s="319"/>
      <c r="BK16" s="319"/>
      <c r="BL16" s="319"/>
      <c r="BM16" s="319"/>
      <c r="BN16" s="319"/>
      <c r="BO16" s="319"/>
      <c r="BP16" s="319"/>
      <c r="BQ16" s="319"/>
      <c r="BR16" s="319"/>
      <c r="BS16" s="266"/>
      <c r="BT16" s="267"/>
      <c r="BU16" s="267"/>
      <c r="BV16" s="267"/>
      <c r="BW16" s="267"/>
      <c r="BX16" s="267"/>
      <c r="BY16" s="267"/>
      <c r="BZ16" s="267"/>
      <c r="CA16" s="268"/>
      <c r="CB16" s="266"/>
      <c r="CC16" s="267"/>
      <c r="CD16" s="267"/>
      <c r="CE16" s="267"/>
      <c r="CF16" s="267"/>
      <c r="CG16" s="267"/>
      <c r="CH16" s="267"/>
      <c r="CI16" s="267"/>
      <c r="CJ16" s="267"/>
      <c r="CK16" s="267"/>
      <c r="CL16" s="267"/>
      <c r="CM16" s="267"/>
      <c r="CN16" s="267"/>
      <c r="CO16" s="267"/>
      <c r="CP16" s="267"/>
      <c r="CQ16" s="267"/>
      <c r="CR16" s="267"/>
      <c r="CS16" s="267"/>
      <c r="CT16" s="267"/>
      <c r="CU16" s="267"/>
      <c r="CV16" s="272"/>
      <c r="CX16" s="274">
        <f>IF(AJ16&lt;&gt;"",AW16-AJ16+1,0)</f>
        <v>0</v>
      </c>
    </row>
    <row r="17" spans="2:102" ht="15" customHeight="1" thickBot="1" x14ac:dyDescent="0.2">
      <c r="B17" s="94"/>
      <c r="C17" s="95"/>
      <c r="D17" s="67"/>
      <c r="E17" s="67"/>
      <c r="F17" s="68"/>
      <c r="G17" s="69"/>
      <c r="H17" s="69"/>
      <c r="I17" s="69"/>
      <c r="J17" s="69"/>
      <c r="K17" s="69"/>
      <c r="L17" s="69"/>
      <c r="M17" s="71"/>
      <c r="N17" s="58"/>
      <c r="O17" s="58"/>
      <c r="P17" s="58"/>
      <c r="Q17" s="58"/>
      <c r="R17" s="439"/>
      <c r="S17" s="440"/>
      <c r="T17" s="441"/>
      <c r="U17" s="448"/>
      <c r="V17" s="449"/>
      <c r="W17" s="449"/>
      <c r="X17" s="449"/>
      <c r="Y17" s="449"/>
      <c r="Z17" s="449"/>
      <c r="AA17" s="449"/>
      <c r="AB17" s="449"/>
      <c r="AC17" s="449"/>
      <c r="AD17" s="450"/>
      <c r="AE17" s="47"/>
      <c r="AF17" s="95"/>
      <c r="AG17" s="48"/>
      <c r="AH17" s="95"/>
      <c r="AJ17" s="287"/>
      <c r="AK17" s="288"/>
      <c r="AL17" s="288"/>
      <c r="AM17" s="288"/>
      <c r="AN17" s="288"/>
      <c r="AO17" s="288"/>
      <c r="AP17" s="289"/>
      <c r="AQ17" s="317"/>
      <c r="AR17" s="317"/>
      <c r="AS17" s="317"/>
      <c r="AT17" s="317"/>
      <c r="AU17" s="317"/>
      <c r="AV17" s="317"/>
      <c r="AW17" s="497"/>
      <c r="AX17" s="497"/>
      <c r="AY17" s="497"/>
      <c r="AZ17" s="497"/>
      <c r="BA17" s="497"/>
      <c r="BB17" s="497"/>
      <c r="BC17" s="497"/>
      <c r="BD17" s="317"/>
      <c r="BE17" s="317"/>
      <c r="BF17" s="317"/>
      <c r="BG17" s="317"/>
      <c r="BH17" s="317"/>
      <c r="BI17" s="317"/>
      <c r="BJ17" s="319"/>
      <c r="BK17" s="319"/>
      <c r="BL17" s="319"/>
      <c r="BM17" s="319"/>
      <c r="BN17" s="319"/>
      <c r="BO17" s="319"/>
      <c r="BP17" s="319"/>
      <c r="BQ17" s="319"/>
      <c r="BR17" s="319"/>
      <c r="BS17" s="269"/>
      <c r="BT17" s="270"/>
      <c r="BU17" s="270"/>
      <c r="BV17" s="270"/>
      <c r="BW17" s="270"/>
      <c r="BX17" s="270"/>
      <c r="BY17" s="270"/>
      <c r="BZ17" s="270"/>
      <c r="CA17" s="271"/>
      <c r="CB17" s="269"/>
      <c r="CC17" s="270"/>
      <c r="CD17" s="270"/>
      <c r="CE17" s="270"/>
      <c r="CF17" s="270"/>
      <c r="CG17" s="270"/>
      <c r="CH17" s="270"/>
      <c r="CI17" s="270"/>
      <c r="CJ17" s="270"/>
      <c r="CK17" s="270"/>
      <c r="CL17" s="270"/>
      <c r="CM17" s="270"/>
      <c r="CN17" s="270"/>
      <c r="CO17" s="270"/>
      <c r="CP17" s="270"/>
      <c r="CQ17" s="270"/>
      <c r="CR17" s="270"/>
      <c r="CS17" s="270"/>
      <c r="CT17" s="270"/>
      <c r="CU17" s="270"/>
      <c r="CV17" s="273"/>
      <c r="CX17" s="274"/>
    </row>
    <row r="18" spans="2:102" ht="15" customHeight="1" thickBot="1" x14ac:dyDescent="0.2">
      <c r="B18" s="94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47"/>
      <c r="AF18" s="95"/>
      <c r="AG18" s="48"/>
      <c r="AH18" s="95"/>
      <c r="AJ18" s="284"/>
      <c r="AK18" s="285"/>
      <c r="AL18" s="285"/>
      <c r="AM18" s="285"/>
      <c r="AN18" s="285"/>
      <c r="AO18" s="285"/>
      <c r="AP18" s="286"/>
      <c r="AQ18" s="317" t="str">
        <f>IF(AND(請求書!$F$14&lt;&gt;"",請求書!$J$14&lt;&gt;"",$AJ18&lt;&gt;""),IF(ISERR(DAY(2018+請求書!$F$14&amp;"/"&amp;請求書!$J$14&amp;"/"&amp;$AJ18)),"NG",DATE(2018+請求書!$F$14,請求書!$J$14,$AJ18)),"")</f>
        <v/>
      </c>
      <c r="AR18" s="317"/>
      <c r="AS18" s="317"/>
      <c r="AT18" s="317"/>
      <c r="AU18" s="317"/>
      <c r="AV18" s="317"/>
      <c r="AW18" s="497"/>
      <c r="AX18" s="497"/>
      <c r="AY18" s="497"/>
      <c r="AZ18" s="497"/>
      <c r="BA18" s="497"/>
      <c r="BB18" s="497"/>
      <c r="BC18" s="497"/>
      <c r="BD18" s="317" t="str">
        <f>IF(AND(請求書!$F$14&lt;&gt;"",請求書!$J$14&lt;&gt;"",$AW18&lt;&gt;""),IF(ISERR(DAY(2018+請求書!$F$14&amp;"/"&amp;請求書!$J$14&amp;"/"&amp;$AW18)),"NG",DATE(2018+請求書!$F$14,請求書!$J$14,$AW18)),"")</f>
        <v/>
      </c>
      <c r="BE18" s="317"/>
      <c r="BF18" s="317"/>
      <c r="BG18" s="317"/>
      <c r="BH18" s="317"/>
      <c r="BI18" s="317"/>
      <c r="BJ18" s="319"/>
      <c r="BK18" s="319"/>
      <c r="BL18" s="319"/>
      <c r="BM18" s="319"/>
      <c r="BN18" s="319"/>
      <c r="BO18" s="319"/>
      <c r="BP18" s="319"/>
      <c r="BQ18" s="319"/>
      <c r="BR18" s="319"/>
      <c r="BS18" s="266"/>
      <c r="BT18" s="267"/>
      <c r="BU18" s="267"/>
      <c r="BV18" s="267"/>
      <c r="BW18" s="267"/>
      <c r="BX18" s="267"/>
      <c r="BY18" s="267"/>
      <c r="BZ18" s="267"/>
      <c r="CA18" s="268"/>
      <c r="CB18" s="266"/>
      <c r="CC18" s="267"/>
      <c r="CD18" s="267"/>
      <c r="CE18" s="267"/>
      <c r="CF18" s="267"/>
      <c r="CG18" s="267"/>
      <c r="CH18" s="267"/>
      <c r="CI18" s="267"/>
      <c r="CJ18" s="267"/>
      <c r="CK18" s="267"/>
      <c r="CL18" s="267"/>
      <c r="CM18" s="267"/>
      <c r="CN18" s="267"/>
      <c r="CO18" s="267"/>
      <c r="CP18" s="267"/>
      <c r="CQ18" s="267"/>
      <c r="CR18" s="267"/>
      <c r="CS18" s="267"/>
      <c r="CT18" s="267"/>
      <c r="CU18" s="267"/>
      <c r="CV18" s="272"/>
      <c r="CX18" s="274">
        <f>IF(AJ18&lt;&gt;"",AW18-AJ18+1,0)</f>
        <v>0</v>
      </c>
    </row>
    <row r="19" spans="2:102" ht="15" customHeight="1" x14ac:dyDescent="0.15">
      <c r="B19" s="94"/>
      <c r="C19" s="95"/>
      <c r="D19" s="409" t="s">
        <v>13</v>
      </c>
      <c r="E19" s="365" t="s">
        <v>9</v>
      </c>
      <c r="F19" s="395"/>
      <c r="G19" s="395"/>
      <c r="H19" s="395"/>
      <c r="I19" s="395"/>
      <c r="J19" s="395"/>
      <c r="K19" s="395"/>
      <c r="L19" s="395"/>
      <c r="M19" s="395"/>
      <c r="N19" s="396"/>
      <c r="O19" s="365" t="s">
        <v>10</v>
      </c>
      <c r="P19" s="366"/>
      <c r="Q19" s="366"/>
      <c r="R19" s="370"/>
      <c r="S19" s="275" t="s">
        <v>70</v>
      </c>
      <c r="T19" s="276"/>
      <c r="U19" s="366" t="s">
        <v>11</v>
      </c>
      <c r="V19" s="366"/>
      <c r="W19" s="366"/>
      <c r="X19" s="366"/>
      <c r="Y19" s="366"/>
      <c r="Z19" s="366"/>
      <c r="AA19" s="365" t="s">
        <v>12</v>
      </c>
      <c r="AB19" s="366"/>
      <c r="AC19" s="366"/>
      <c r="AD19" s="367"/>
      <c r="AE19" s="47"/>
      <c r="AF19" s="95"/>
      <c r="AG19" s="48"/>
      <c r="AH19" s="95"/>
      <c r="AJ19" s="287"/>
      <c r="AK19" s="288"/>
      <c r="AL19" s="288"/>
      <c r="AM19" s="288"/>
      <c r="AN19" s="288"/>
      <c r="AO19" s="288"/>
      <c r="AP19" s="289"/>
      <c r="AQ19" s="317"/>
      <c r="AR19" s="317"/>
      <c r="AS19" s="317"/>
      <c r="AT19" s="317"/>
      <c r="AU19" s="317"/>
      <c r="AV19" s="317"/>
      <c r="AW19" s="497"/>
      <c r="AX19" s="497"/>
      <c r="AY19" s="497"/>
      <c r="AZ19" s="497"/>
      <c r="BA19" s="497"/>
      <c r="BB19" s="497"/>
      <c r="BC19" s="497"/>
      <c r="BD19" s="317"/>
      <c r="BE19" s="317"/>
      <c r="BF19" s="317"/>
      <c r="BG19" s="317"/>
      <c r="BH19" s="317"/>
      <c r="BI19" s="317"/>
      <c r="BJ19" s="319"/>
      <c r="BK19" s="319"/>
      <c r="BL19" s="319"/>
      <c r="BM19" s="319"/>
      <c r="BN19" s="319"/>
      <c r="BO19" s="319"/>
      <c r="BP19" s="319"/>
      <c r="BQ19" s="319"/>
      <c r="BR19" s="319"/>
      <c r="BS19" s="269"/>
      <c r="BT19" s="270"/>
      <c r="BU19" s="270"/>
      <c r="BV19" s="270"/>
      <c r="BW19" s="270"/>
      <c r="BX19" s="270"/>
      <c r="BY19" s="270"/>
      <c r="BZ19" s="270"/>
      <c r="CA19" s="271"/>
      <c r="CB19" s="269"/>
      <c r="CC19" s="270"/>
      <c r="CD19" s="270"/>
      <c r="CE19" s="270"/>
      <c r="CF19" s="270"/>
      <c r="CG19" s="270"/>
      <c r="CH19" s="270"/>
      <c r="CI19" s="270"/>
      <c r="CJ19" s="270"/>
      <c r="CK19" s="270"/>
      <c r="CL19" s="270"/>
      <c r="CM19" s="270"/>
      <c r="CN19" s="270"/>
      <c r="CO19" s="270"/>
      <c r="CP19" s="270"/>
      <c r="CQ19" s="270"/>
      <c r="CR19" s="270"/>
      <c r="CS19" s="270"/>
      <c r="CT19" s="270"/>
      <c r="CU19" s="270"/>
      <c r="CV19" s="273"/>
      <c r="CX19" s="274"/>
    </row>
    <row r="20" spans="2:102" ht="15" customHeight="1" x14ac:dyDescent="0.15">
      <c r="B20" s="94"/>
      <c r="C20" s="95"/>
      <c r="D20" s="410"/>
      <c r="E20" s="397"/>
      <c r="F20" s="398"/>
      <c r="G20" s="398"/>
      <c r="H20" s="398"/>
      <c r="I20" s="398"/>
      <c r="J20" s="398"/>
      <c r="K20" s="398"/>
      <c r="L20" s="398"/>
      <c r="M20" s="398"/>
      <c r="N20" s="399"/>
      <c r="O20" s="277"/>
      <c r="P20" s="368"/>
      <c r="Q20" s="368"/>
      <c r="R20" s="278"/>
      <c r="S20" s="277" t="s">
        <v>71</v>
      </c>
      <c r="T20" s="278"/>
      <c r="U20" s="368"/>
      <c r="V20" s="368"/>
      <c r="W20" s="368"/>
      <c r="X20" s="368"/>
      <c r="Y20" s="368"/>
      <c r="Z20" s="368"/>
      <c r="AA20" s="277"/>
      <c r="AB20" s="368"/>
      <c r="AC20" s="368"/>
      <c r="AD20" s="369"/>
      <c r="AE20" s="47"/>
      <c r="AF20" s="95"/>
      <c r="AG20" s="48"/>
      <c r="AH20" s="95"/>
      <c r="AJ20" s="284"/>
      <c r="AK20" s="285"/>
      <c r="AL20" s="285"/>
      <c r="AM20" s="285"/>
      <c r="AN20" s="285"/>
      <c r="AO20" s="285"/>
      <c r="AP20" s="286"/>
      <c r="AQ20" s="317" t="str">
        <f>IF(AND(請求書!$F$14&lt;&gt;"",請求書!$J$14&lt;&gt;"",$AJ20&lt;&gt;""),IF(ISERR(DAY(2018+請求書!$F$14&amp;"/"&amp;請求書!$J$14&amp;"/"&amp;$AJ20)),"NG",DATE(2018+請求書!$F$14,請求書!$J$14,$AJ20)),"")</f>
        <v/>
      </c>
      <c r="AR20" s="317"/>
      <c r="AS20" s="317"/>
      <c r="AT20" s="317"/>
      <c r="AU20" s="317"/>
      <c r="AV20" s="317"/>
      <c r="AW20" s="497"/>
      <c r="AX20" s="497"/>
      <c r="AY20" s="497"/>
      <c r="AZ20" s="497"/>
      <c r="BA20" s="497"/>
      <c r="BB20" s="497"/>
      <c r="BC20" s="497"/>
      <c r="BD20" s="317" t="str">
        <f>IF(AND(請求書!$F$14&lt;&gt;"",請求書!$J$14&lt;&gt;"",$AW20&lt;&gt;""),IF(ISERR(DAY(2018+請求書!$F$14&amp;"/"&amp;請求書!$J$14&amp;"/"&amp;$AW20)),"NG",DATE(2018+請求書!$F$14,請求書!$J$14,$AW20)),"")</f>
        <v/>
      </c>
      <c r="BE20" s="317"/>
      <c r="BF20" s="317"/>
      <c r="BG20" s="317"/>
      <c r="BH20" s="317"/>
      <c r="BI20" s="317"/>
      <c r="BJ20" s="319"/>
      <c r="BK20" s="319"/>
      <c r="BL20" s="319"/>
      <c r="BM20" s="319"/>
      <c r="BN20" s="319"/>
      <c r="BO20" s="319"/>
      <c r="BP20" s="319"/>
      <c r="BQ20" s="319"/>
      <c r="BR20" s="319"/>
      <c r="BS20" s="266"/>
      <c r="BT20" s="267"/>
      <c r="BU20" s="267"/>
      <c r="BV20" s="267"/>
      <c r="BW20" s="267"/>
      <c r="BX20" s="267"/>
      <c r="BY20" s="267"/>
      <c r="BZ20" s="267"/>
      <c r="CA20" s="268"/>
      <c r="CB20" s="266"/>
      <c r="CC20" s="267"/>
      <c r="CD20" s="267"/>
      <c r="CE20" s="267"/>
      <c r="CF20" s="267"/>
      <c r="CG20" s="267"/>
      <c r="CH20" s="267"/>
      <c r="CI20" s="267"/>
      <c r="CJ20" s="267"/>
      <c r="CK20" s="267"/>
      <c r="CL20" s="267"/>
      <c r="CM20" s="267"/>
      <c r="CN20" s="267"/>
      <c r="CO20" s="267"/>
      <c r="CP20" s="267"/>
      <c r="CQ20" s="267"/>
      <c r="CR20" s="267"/>
      <c r="CS20" s="267"/>
      <c r="CT20" s="267"/>
      <c r="CU20" s="267"/>
      <c r="CV20" s="272"/>
      <c r="CX20" s="274">
        <f>IF(AJ20&lt;&gt;"",AW20-AJ20+1,0)</f>
        <v>0</v>
      </c>
    </row>
    <row r="21" spans="2:102" ht="15" customHeight="1" x14ac:dyDescent="0.15">
      <c r="B21" s="94"/>
      <c r="C21" s="95"/>
      <c r="D21" s="410"/>
      <c r="E21" s="412" t="s">
        <v>56</v>
      </c>
      <c r="F21" s="413"/>
      <c r="G21" s="413"/>
      <c r="H21" s="413"/>
      <c r="I21" s="413"/>
      <c r="J21" s="413"/>
      <c r="K21" s="413"/>
      <c r="L21" s="413"/>
      <c r="M21" s="413"/>
      <c r="N21" s="414"/>
      <c r="O21" s="427" t="str">
        <f>IF(S21&lt;&gt;"",12500,"")</f>
        <v/>
      </c>
      <c r="P21" s="428"/>
      <c r="Q21" s="428"/>
      <c r="R21" s="429"/>
      <c r="S21" s="451" t="str">
        <f>IF(BJ52&lt;&gt;"",BJ52,"")</f>
        <v/>
      </c>
      <c r="T21" s="452"/>
      <c r="U21" s="514" t="str">
        <f>IFERROR(IF(O21&lt;&gt;"",(O21*S21),""),"")</f>
        <v/>
      </c>
      <c r="V21" s="515"/>
      <c r="W21" s="515"/>
      <c r="X21" s="515"/>
      <c r="Y21" s="515"/>
      <c r="Z21" s="516"/>
      <c r="AA21" s="296"/>
      <c r="AB21" s="297"/>
      <c r="AC21" s="297"/>
      <c r="AD21" s="298"/>
      <c r="AE21" s="47"/>
      <c r="AF21" s="95"/>
      <c r="AG21" s="48"/>
      <c r="AH21" s="95"/>
      <c r="AJ21" s="287"/>
      <c r="AK21" s="288"/>
      <c r="AL21" s="288"/>
      <c r="AM21" s="288"/>
      <c r="AN21" s="288"/>
      <c r="AO21" s="288"/>
      <c r="AP21" s="289"/>
      <c r="AQ21" s="317"/>
      <c r="AR21" s="317"/>
      <c r="AS21" s="317"/>
      <c r="AT21" s="317"/>
      <c r="AU21" s="317"/>
      <c r="AV21" s="317"/>
      <c r="AW21" s="497"/>
      <c r="AX21" s="497"/>
      <c r="AY21" s="497"/>
      <c r="AZ21" s="497"/>
      <c r="BA21" s="497"/>
      <c r="BB21" s="497"/>
      <c r="BC21" s="497"/>
      <c r="BD21" s="317"/>
      <c r="BE21" s="317"/>
      <c r="BF21" s="317"/>
      <c r="BG21" s="317"/>
      <c r="BH21" s="317"/>
      <c r="BI21" s="317"/>
      <c r="BJ21" s="319"/>
      <c r="BK21" s="319"/>
      <c r="BL21" s="319"/>
      <c r="BM21" s="319"/>
      <c r="BN21" s="319"/>
      <c r="BO21" s="319"/>
      <c r="BP21" s="319"/>
      <c r="BQ21" s="319"/>
      <c r="BR21" s="319"/>
      <c r="BS21" s="269"/>
      <c r="BT21" s="270"/>
      <c r="BU21" s="270"/>
      <c r="BV21" s="270"/>
      <c r="BW21" s="270"/>
      <c r="BX21" s="270"/>
      <c r="BY21" s="270"/>
      <c r="BZ21" s="270"/>
      <c r="CA21" s="271"/>
      <c r="CB21" s="269"/>
      <c r="CC21" s="270"/>
      <c r="CD21" s="270"/>
      <c r="CE21" s="270"/>
      <c r="CF21" s="270"/>
      <c r="CG21" s="270"/>
      <c r="CH21" s="270"/>
      <c r="CI21" s="270"/>
      <c r="CJ21" s="270"/>
      <c r="CK21" s="270"/>
      <c r="CL21" s="270"/>
      <c r="CM21" s="270"/>
      <c r="CN21" s="270"/>
      <c r="CO21" s="270"/>
      <c r="CP21" s="270"/>
      <c r="CQ21" s="270"/>
      <c r="CR21" s="270"/>
      <c r="CS21" s="270"/>
      <c r="CT21" s="270"/>
      <c r="CU21" s="270"/>
      <c r="CV21" s="273"/>
      <c r="CX21" s="274"/>
    </row>
    <row r="22" spans="2:102" ht="15" customHeight="1" x14ac:dyDescent="0.15">
      <c r="B22" s="94"/>
      <c r="C22" s="95"/>
      <c r="D22" s="410"/>
      <c r="E22" s="415"/>
      <c r="F22" s="416"/>
      <c r="G22" s="416"/>
      <c r="H22" s="416"/>
      <c r="I22" s="416"/>
      <c r="J22" s="416"/>
      <c r="K22" s="416"/>
      <c r="L22" s="416"/>
      <c r="M22" s="416"/>
      <c r="N22" s="417"/>
      <c r="O22" s="430"/>
      <c r="P22" s="431"/>
      <c r="Q22" s="431"/>
      <c r="R22" s="432"/>
      <c r="S22" s="453"/>
      <c r="T22" s="454"/>
      <c r="U22" s="517"/>
      <c r="V22" s="518"/>
      <c r="W22" s="518"/>
      <c r="X22" s="518"/>
      <c r="Y22" s="518"/>
      <c r="Z22" s="519"/>
      <c r="AA22" s="299"/>
      <c r="AB22" s="300"/>
      <c r="AC22" s="300"/>
      <c r="AD22" s="301"/>
      <c r="AE22" s="47" t="e">
        <f>#REF!&amp;E22</f>
        <v>#REF!</v>
      </c>
      <c r="AF22" s="95"/>
      <c r="AG22" s="48"/>
      <c r="AH22" s="95"/>
      <c r="AJ22" s="284"/>
      <c r="AK22" s="285"/>
      <c r="AL22" s="285"/>
      <c r="AM22" s="285"/>
      <c r="AN22" s="285"/>
      <c r="AO22" s="285"/>
      <c r="AP22" s="286"/>
      <c r="AQ22" s="317" t="str">
        <f>IF(AND(請求書!$F$14&lt;&gt;"",請求書!$J$14&lt;&gt;"",$AJ22&lt;&gt;""),IF(ISERR(DAY(2018+請求書!$F$14&amp;"/"&amp;請求書!$J$14&amp;"/"&amp;$AJ22)),"NG",DATE(2018+請求書!$F$14,請求書!$J$14,$AJ22)),"")</f>
        <v/>
      </c>
      <c r="AR22" s="317"/>
      <c r="AS22" s="317"/>
      <c r="AT22" s="317"/>
      <c r="AU22" s="317"/>
      <c r="AV22" s="317"/>
      <c r="AW22" s="497"/>
      <c r="AX22" s="497"/>
      <c r="AY22" s="497"/>
      <c r="AZ22" s="497"/>
      <c r="BA22" s="497"/>
      <c r="BB22" s="497"/>
      <c r="BC22" s="497"/>
      <c r="BD22" s="317" t="str">
        <f>IF(AND(請求書!$F$14&lt;&gt;"",請求書!$J$14&lt;&gt;"",$AW22&lt;&gt;""),IF(ISERR(DAY(2018+請求書!$F$14&amp;"/"&amp;請求書!$J$14&amp;"/"&amp;$AW22)),"NG",DATE(2018+請求書!$F$14,請求書!$J$14,$AW22)),"")</f>
        <v/>
      </c>
      <c r="BE22" s="317"/>
      <c r="BF22" s="317"/>
      <c r="BG22" s="317"/>
      <c r="BH22" s="317"/>
      <c r="BI22" s="317"/>
      <c r="BJ22" s="319"/>
      <c r="BK22" s="319"/>
      <c r="BL22" s="319"/>
      <c r="BM22" s="319"/>
      <c r="BN22" s="319"/>
      <c r="BO22" s="319"/>
      <c r="BP22" s="319"/>
      <c r="BQ22" s="319"/>
      <c r="BR22" s="319"/>
      <c r="BS22" s="266"/>
      <c r="BT22" s="267"/>
      <c r="BU22" s="267"/>
      <c r="BV22" s="267"/>
      <c r="BW22" s="267"/>
      <c r="BX22" s="267"/>
      <c r="BY22" s="267"/>
      <c r="BZ22" s="267"/>
      <c r="CA22" s="268"/>
      <c r="CB22" s="266"/>
      <c r="CC22" s="267"/>
      <c r="CD22" s="267"/>
      <c r="CE22" s="267"/>
      <c r="CF22" s="267"/>
      <c r="CG22" s="267"/>
      <c r="CH22" s="267"/>
      <c r="CI22" s="267"/>
      <c r="CJ22" s="267"/>
      <c r="CK22" s="267"/>
      <c r="CL22" s="267"/>
      <c r="CM22" s="267"/>
      <c r="CN22" s="267"/>
      <c r="CO22" s="267"/>
      <c r="CP22" s="267"/>
      <c r="CQ22" s="267"/>
      <c r="CR22" s="267"/>
      <c r="CS22" s="267"/>
      <c r="CT22" s="267"/>
      <c r="CU22" s="267"/>
      <c r="CV22" s="272"/>
      <c r="CX22" s="274">
        <f>IF(AJ22&lt;&gt;"",AW22-AJ22+1,0)</f>
        <v>0</v>
      </c>
    </row>
    <row r="23" spans="2:102" ht="15" customHeight="1" x14ac:dyDescent="0.15">
      <c r="B23" s="94"/>
      <c r="C23" s="95"/>
      <c r="D23" s="410"/>
      <c r="E23" s="418"/>
      <c r="F23" s="419"/>
      <c r="G23" s="419"/>
      <c r="H23" s="419"/>
      <c r="I23" s="419"/>
      <c r="J23" s="419"/>
      <c r="K23" s="419"/>
      <c r="L23" s="419"/>
      <c r="M23" s="419"/>
      <c r="N23" s="420"/>
      <c r="O23" s="427"/>
      <c r="P23" s="428"/>
      <c r="Q23" s="428"/>
      <c r="R23" s="429"/>
      <c r="S23" s="451" t="str">
        <f>IF(BJ54&lt;&gt;"",BJ54,"")</f>
        <v/>
      </c>
      <c r="T23" s="452"/>
      <c r="U23" s="514" t="str">
        <f t="shared" ref="U23" si="2">IFERROR(IF(O23&lt;&gt;"",(O23*S23),""),"")</f>
        <v/>
      </c>
      <c r="V23" s="515"/>
      <c r="W23" s="515"/>
      <c r="X23" s="515"/>
      <c r="Y23" s="515"/>
      <c r="Z23" s="516"/>
      <c r="AA23" s="296"/>
      <c r="AB23" s="297"/>
      <c r="AC23" s="297"/>
      <c r="AD23" s="298"/>
      <c r="AE23" s="47" t="e">
        <f>#REF!&amp;E25</f>
        <v>#REF!</v>
      </c>
      <c r="AF23" s="95"/>
      <c r="AG23" s="48"/>
      <c r="AH23" s="95"/>
      <c r="AJ23" s="287"/>
      <c r="AK23" s="288"/>
      <c r="AL23" s="288"/>
      <c r="AM23" s="288"/>
      <c r="AN23" s="288"/>
      <c r="AO23" s="288"/>
      <c r="AP23" s="289"/>
      <c r="AQ23" s="317"/>
      <c r="AR23" s="317"/>
      <c r="AS23" s="317"/>
      <c r="AT23" s="317"/>
      <c r="AU23" s="317"/>
      <c r="AV23" s="317"/>
      <c r="AW23" s="497"/>
      <c r="AX23" s="497"/>
      <c r="AY23" s="497"/>
      <c r="AZ23" s="497"/>
      <c r="BA23" s="497"/>
      <c r="BB23" s="497"/>
      <c r="BC23" s="497"/>
      <c r="BD23" s="317"/>
      <c r="BE23" s="317"/>
      <c r="BF23" s="317"/>
      <c r="BG23" s="317"/>
      <c r="BH23" s="317"/>
      <c r="BI23" s="317"/>
      <c r="BJ23" s="319"/>
      <c r="BK23" s="319"/>
      <c r="BL23" s="319"/>
      <c r="BM23" s="319"/>
      <c r="BN23" s="319"/>
      <c r="BO23" s="319"/>
      <c r="BP23" s="319"/>
      <c r="BQ23" s="319"/>
      <c r="BR23" s="319"/>
      <c r="BS23" s="269"/>
      <c r="BT23" s="270"/>
      <c r="BU23" s="270"/>
      <c r="BV23" s="270"/>
      <c r="BW23" s="270"/>
      <c r="BX23" s="270"/>
      <c r="BY23" s="270"/>
      <c r="BZ23" s="270"/>
      <c r="CA23" s="271"/>
      <c r="CB23" s="269"/>
      <c r="CC23" s="270"/>
      <c r="CD23" s="270"/>
      <c r="CE23" s="270"/>
      <c r="CF23" s="270"/>
      <c r="CG23" s="270"/>
      <c r="CH23" s="270"/>
      <c r="CI23" s="270"/>
      <c r="CJ23" s="270"/>
      <c r="CK23" s="270"/>
      <c r="CL23" s="270"/>
      <c r="CM23" s="270"/>
      <c r="CN23" s="270"/>
      <c r="CO23" s="270"/>
      <c r="CP23" s="270"/>
      <c r="CQ23" s="270"/>
      <c r="CR23" s="270"/>
      <c r="CS23" s="270"/>
      <c r="CT23" s="270"/>
      <c r="CU23" s="270"/>
      <c r="CV23" s="273"/>
      <c r="CX23" s="274"/>
    </row>
    <row r="24" spans="2:102" ht="15" customHeight="1" x14ac:dyDescent="0.15">
      <c r="B24" s="94"/>
      <c r="C24" s="95"/>
      <c r="D24" s="410"/>
      <c r="E24" s="421"/>
      <c r="F24" s="422"/>
      <c r="G24" s="422"/>
      <c r="H24" s="422"/>
      <c r="I24" s="422"/>
      <c r="J24" s="422"/>
      <c r="K24" s="422"/>
      <c r="L24" s="422"/>
      <c r="M24" s="422"/>
      <c r="N24" s="423"/>
      <c r="O24" s="430"/>
      <c r="P24" s="431"/>
      <c r="Q24" s="431"/>
      <c r="R24" s="432"/>
      <c r="S24" s="453"/>
      <c r="T24" s="454"/>
      <c r="U24" s="517"/>
      <c r="V24" s="518"/>
      <c r="W24" s="518"/>
      <c r="X24" s="518"/>
      <c r="Y24" s="518"/>
      <c r="Z24" s="519"/>
      <c r="AA24" s="299"/>
      <c r="AB24" s="300"/>
      <c r="AC24" s="300"/>
      <c r="AD24" s="301"/>
      <c r="AE24" s="47" t="e">
        <f>#REF!&amp;E26</f>
        <v>#REF!</v>
      </c>
      <c r="AF24" s="95"/>
      <c r="AG24" s="48"/>
      <c r="AH24" s="95"/>
      <c r="AJ24" s="284"/>
      <c r="AK24" s="285"/>
      <c r="AL24" s="285"/>
      <c r="AM24" s="285"/>
      <c r="AN24" s="285"/>
      <c r="AO24" s="285"/>
      <c r="AP24" s="286"/>
      <c r="AQ24" s="317" t="str">
        <f>IF(AND(請求書!$F$14&lt;&gt;"",請求書!$J$14&lt;&gt;"",$AJ24&lt;&gt;""),IF(ISERR(DAY(2018+請求書!$F$14&amp;"/"&amp;請求書!$J$14&amp;"/"&amp;$AJ24)),"NG",DATE(2018+請求書!$F$14,請求書!$J$14,$AJ24)),"")</f>
        <v/>
      </c>
      <c r="AR24" s="317"/>
      <c r="AS24" s="317"/>
      <c r="AT24" s="317"/>
      <c r="AU24" s="317"/>
      <c r="AV24" s="317"/>
      <c r="AW24" s="497"/>
      <c r="AX24" s="497"/>
      <c r="AY24" s="497"/>
      <c r="AZ24" s="497"/>
      <c r="BA24" s="497"/>
      <c r="BB24" s="497"/>
      <c r="BC24" s="497"/>
      <c r="BD24" s="317" t="str">
        <f>IF(AND(請求書!$F$14&lt;&gt;"",請求書!$J$14&lt;&gt;"",$AW24&lt;&gt;""),IF(ISERR(DAY(2018+請求書!$F$14&amp;"/"&amp;請求書!$J$14&amp;"/"&amp;$AW24)),"NG",DATE(2018+請求書!$F$14,請求書!$J$14,$AW24)),"")</f>
        <v/>
      </c>
      <c r="BE24" s="317"/>
      <c r="BF24" s="317"/>
      <c r="BG24" s="317"/>
      <c r="BH24" s="317"/>
      <c r="BI24" s="317"/>
      <c r="BJ24" s="319"/>
      <c r="BK24" s="319"/>
      <c r="BL24" s="319"/>
      <c r="BM24" s="319"/>
      <c r="BN24" s="319"/>
      <c r="BO24" s="319"/>
      <c r="BP24" s="319"/>
      <c r="BQ24" s="319"/>
      <c r="BR24" s="319"/>
      <c r="BS24" s="266"/>
      <c r="BT24" s="267"/>
      <c r="BU24" s="267"/>
      <c r="BV24" s="267"/>
      <c r="BW24" s="267"/>
      <c r="BX24" s="267"/>
      <c r="BY24" s="267"/>
      <c r="BZ24" s="267"/>
      <c r="CA24" s="268"/>
      <c r="CB24" s="266"/>
      <c r="CC24" s="267"/>
      <c r="CD24" s="267"/>
      <c r="CE24" s="267"/>
      <c r="CF24" s="267"/>
      <c r="CG24" s="267"/>
      <c r="CH24" s="267"/>
      <c r="CI24" s="267"/>
      <c r="CJ24" s="267"/>
      <c r="CK24" s="267"/>
      <c r="CL24" s="267"/>
      <c r="CM24" s="267"/>
      <c r="CN24" s="267"/>
      <c r="CO24" s="267"/>
      <c r="CP24" s="267"/>
      <c r="CQ24" s="267"/>
      <c r="CR24" s="267"/>
      <c r="CS24" s="267"/>
      <c r="CT24" s="267"/>
      <c r="CU24" s="267"/>
      <c r="CV24" s="272"/>
      <c r="CX24" s="274">
        <f>IF(AJ24&lt;&gt;"",AW24-AJ24+1,0)</f>
        <v>0</v>
      </c>
    </row>
    <row r="25" spans="2:102" ht="15" customHeight="1" x14ac:dyDescent="0.15">
      <c r="B25" s="94"/>
      <c r="C25" s="95"/>
      <c r="D25" s="410"/>
      <c r="E25" s="418"/>
      <c r="F25" s="419"/>
      <c r="G25" s="419"/>
      <c r="H25" s="419"/>
      <c r="I25" s="419"/>
      <c r="J25" s="419"/>
      <c r="K25" s="419"/>
      <c r="L25" s="419"/>
      <c r="M25" s="419"/>
      <c r="N25" s="420"/>
      <c r="O25" s="427" t="str">
        <f>IF(S25&lt;&gt;"",VLOOKUP(AE23,#REF!,2,FALSE),"")</f>
        <v/>
      </c>
      <c r="P25" s="428"/>
      <c r="Q25" s="428"/>
      <c r="R25" s="429"/>
      <c r="S25" s="451" t="str">
        <f>IF(BJ56&lt;&gt;"",BJ56,"")</f>
        <v/>
      </c>
      <c r="T25" s="452"/>
      <c r="U25" s="514" t="str">
        <f t="shared" ref="U25" si="3">IFERROR(IF(O25&lt;&gt;"",(O25*S25),""),"")</f>
        <v/>
      </c>
      <c r="V25" s="515"/>
      <c r="W25" s="515"/>
      <c r="X25" s="515"/>
      <c r="Y25" s="515"/>
      <c r="Z25" s="516"/>
      <c r="AA25" s="296"/>
      <c r="AB25" s="297"/>
      <c r="AC25" s="297"/>
      <c r="AD25" s="298"/>
      <c r="AE25" s="47" t="e">
        <f>#REF!&amp;E29</f>
        <v>#REF!</v>
      </c>
      <c r="AF25" s="95"/>
      <c r="AG25" s="48"/>
      <c r="AH25" s="95"/>
      <c r="AJ25" s="287"/>
      <c r="AK25" s="288"/>
      <c r="AL25" s="288"/>
      <c r="AM25" s="288"/>
      <c r="AN25" s="288"/>
      <c r="AO25" s="288"/>
      <c r="AP25" s="289"/>
      <c r="AQ25" s="317"/>
      <c r="AR25" s="317"/>
      <c r="AS25" s="317"/>
      <c r="AT25" s="317"/>
      <c r="AU25" s="317"/>
      <c r="AV25" s="317"/>
      <c r="AW25" s="497"/>
      <c r="AX25" s="497"/>
      <c r="AY25" s="497"/>
      <c r="AZ25" s="497"/>
      <c r="BA25" s="497"/>
      <c r="BB25" s="497"/>
      <c r="BC25" s="497"/>
      <c r="BD25" s="317"/>
      <c r="BE25" s="317"/>
      <c r="BF25" s="317"/>
      <c r="BG25" s="317"/>
      <c r="BH25" s="317"/>
      <c r="BI25" s="317"/>
      <c r="BJ25" s="319"/>
      <c r="BK25" s="319"/>
      <c r="BL25" s="319"/>
      <c r="BM25" s="319"/>
      <c r="BN25" s="319"/>
      <c r="BO25" s="319"/>
      <c r="BP25" s="319"/>
      <c r="BQ25" s="319"/>
      <c r="BR25" s="319"/>
      <c r="BS25" s="269"/>
      <c r="BT25" s="270"/>
      <c r="BU25" s="270"/>
      <c r="BV25" s="270"/>
      <c r="BW25" s="270"/>
      <c r="BX25" s="270"/>
      <c r="BY25" s="270"/>
      <c r="BZ25" s="270"/>
      <c r="CA25" s="271"/>
      <c r="CB25" s="269"/>
      <c r="CC25" s="270"/>
      <c r="CD25" s="270"/>
      <c r="CE25" s="270"/>
      <c r="CF25" s="270"/>
      <c r="CG25" s="270"/>
      <c r="CH25" s="270"/>
      <c r="CI25" s="270"/>
      <c r="CJ25" s="270"/>
      <c r="CK25" s="270"/>
      <c r="CL25" s="270"/>
      <c r="CM25" s="270"/>
      <c r="CN25" s="270"/>
      <c r="CO25" s="270"/>
      <c r="CP25" s="270"/>
      <c r="CQ25" s="270"/>
      <c r="CR25" s="270"/>
      <c r="CS25" s="270"/>
      <c r="CT25" s="270"/>
      <c r="CU25" s="270"/>
      <c r="CV25" s="273"/>
      <c r="CX25" s="274"/>
    </row>
    <row r="26" spans="2:102" ht="15" customHeight="1" x14ac:dyDescent="0.15">
      <c r="B26" s="94"/>
      <c r="C26" s="95"/>
      <c r="D26" s="410"/>
      <c r="E26" s="421"/>
      <c r="F26" s="422"/>
      <c r="G26" s="422"/>
      <c r="H26" s="422"/>
      <c r="I26" s="422"/>
      <c r="J26" s="422"/>
      <c r="K26" s="422"/>
      <c r="L26" s="422"/>
      <c r="M26" s="422"/>
      <c r="N26" s="423"/>
      <c r="O26" s="430"/>
      <c r="P26" s="431"/>
      <c r="Q26" s="431"/>
      <c r="R26" s="432"/>
      <c r="S26" s="453"/>
      <c r="T26" s="454"/>
      <c r="U26" s="517"/>
      <c r="V26" s="518"/>
      <c r="W26" s="518"/>
      <c r="X26" s="518"/>
      <c r="Y26" s="518"/>
      <c r="Z26" s="519"/>
      <c r="AA26" s="299"/>
      <c r="AB26" s="300"/>
      <c r="AC26" s="300"/>
      <c r="AD26" s="301"/>
      <c r="AE26" s="47" t="e">
        <f>#REF!&amp;#REF!</f>
        <v>#REF!</v>
      </c>
      <c r="AF26" s="72"/>
      <c r="AG26" s="73"/>
      <c r="AH26" s="72"/>
      <c r="AI26" s="72"/>
      <c r="AJ26" s="284"/>
      <c r="AK26" s="285"/>
      <c r="AL26" s="285"/>
      <c r="AM26" s="285"/>
      <c r="AN26" s="285"/>
      <c r="AO26" s="285"/>
      <c r="AP26" s="286"/>
      <c r="AQ26" s="317" t="str">
        <f>IF(AND(請求書!$F$14&lt;&gt;"",請求書!$J$14&lt;&gt;"",$AJ26&lt;&gt;""),IF(ISERR(DAY(2018+請求書!$F$14&amp;"/"&amp;請求書!$J$14&amp;"/"&amp;$AJ26)),"NG",DATE(2018+請求書!$F$14,請求書!$J$14,$AJ26)),"")</f>
        <v/>
      </c>
      <c r="AR26" s="317"/>
      <c r="AS26" s="317"/>
      <c r="AT26" s="317"/>
      <c r="AU26" s="317"/>
      <c r="AV26" s="317"/>
      <c r="AW26" s="497"/>
      <c r="AX26" s="497"/>
      <c r="AY26" s="497"/>
      <c r="AZ26" s="497"/>
      <c r="BA26" s="497"/>
      <c r="BB26" s="497"/>
      <c r="BC26" s="497"/>
      <c r="BD26" s="317" t="str">
        <f>IF(AND(請求書!$F$14&lt;&gt;"",請求書!$J$14&lt;&gt;"",$AW26&lt;&gt;""),IF(ISERR(DAY(2018+請求書!$F$14&amp;"/"&amp;請求書!$J$14&amp;"/"&amp;$AW26)),"NG",DATE(2018+請求書!$F$14,請求書!$J$14,$AW26)),"")</f>
        <v/>
      </c>
      <c r="BE26" s="317"/>
      <c r="BF26" s="317"/>
      <c r="BG26" s="317"/>
      <c r="BH26" s="317"/>
      <c r="BI26" s="317"/>
      <c r="BJ26" s="319"/>
      <c r="BK26" s="319"/>
      <c r="BL26" s="319"/>
      <c r="BM26" s="319"/>
      <c r="BN26" s="319"/>
      <c r="BO26" s="319"/>
      <c r="BP26" s="319"/>
      <c r="BQ26" s="319"/>
      <c r="BR26" s="319"/>
      <c r="BS26" s="266"/>
      <c r="BT26" s="267"/>
      <c r="BU26" s="267"/>
      <c r="BV26" s="267"/>
      <c r="BW26" s="267"/>
      <c r="BX26" s="267"/>
      <c r="BY26" s="267"/>
      <c r="BZ26" s="267"/>
      <c r="CA26" s="268"/>
      <c r="CB26" s="266"/>
      <c r="CC26" s="267"/>
      <c r="CD26" s="267"/>
      <c r="CE26" s="267"/>
      <c r="CF26" s="267"/>
      <c r="CG26" s="267"/>
      <c r="CH26" s="267"/>
      <c r="CI26" s="267"/>
      <c r="CJ26" s="267"/>
      <c r="CK26" s="267"/>
      <c r="CL26" s="267"/>
      <c r="CM26" s="267"/>
      <c r="CN26" s="267"/>
      <c r="CO26" s="267"/>
      <c r="CP26" s="267"/>
      <c r="CQ26" s="267"/>
      <c r="CR26" s="267"/>
      <c r="CS26" s="267"/>
      <c r="CT26" s="267"/>
      <c r="CU26" s="267"/>
      <c r="CV26" s="272"/>
      <c r="CX26" s="274">
        <f>IF(AJ26&lt;&gt;"",AW26-AJ26+1,0)</f>
        <v>0</v>
      </c>
    </row>
    <row r="27" spans="2:102" ht="15" customHeight="1" x14ac:dyDescent="0.15">
      <c r="B27" s="94"/>
      <c r="C27" s="95"/>
      <c r="D27" s="410"/>
      <c r="E27" s="74"/>
      <c r="F27" s="75"/>
      <c r="G27" s="75"/>
      <c r="H27" s="75"/>
      <c r="I27" s="75"/>
      <c r="J27" s="75"/>
      <c r="K27" s="75"/>
      <c r="L27" s="75"/>
      <c r="M27" s="75"/>
      <c r="N27" s="76"/>
      <c r="O27" s="77"/>
      <c r="P27" s="78"/>
      <c r="Q27" s="78"/>
      <c r="R27" s="79"/>
      <c r="S27" s="451" t="str">
        <f>IF(BJ58&lt;&gt;"",BJ58,"")</f>
        <v/>
      </c>
      <c r="T27" s="452"/>
      <c r="U27" s="514" t="str">
        <f t="shared" ref="U27" si="4">IFERROR(IF(O27&lt;&gt;"",(O27*S27),""),"")</f>
        <v/>
      </c>
      <c r="V27" s="515"/>
      <c r="W27" s="515"/>
      <c r="X27" s="515"/>
      <c r="Y27" s="515"/>
      <c r="Z27" s="516"/>
      <c r="AA27" s="101"/>
      <c r="AB27" s="102"/>
      <c r="AC27" s="102"/>
      <c r="AD27" s="103"/>
      <c r="AE27" s="47" t="e">
        <f>#REF!&amp;#REF!</f>
        <v>#REF!</v>
      </c>
      <c r="AF27" s="95"/>
      <c r="AG27" s="48"/>
      <c r="AH27" s="95"/>
      <c r="AJ27" s="287"/>
      <c r="AK27" s="288"/>
      <c r="AL27" s="288"/>
      <c r="AM27" s="288"/>
      <c r="AN27" s="288"/>
      <c r="AO27" s="288"/>
      <c r="AP27" s="289"/>
      <c r="AQ27" s="317"/>
      <c r="AR27" s="317"/>
      <c r="AS27" s="317"/>
      <c r="AT27" s="317"/>
      <c r="AU27" s="317"/>
      <c r="AV27" s="317"/>
      <c r="AW27" s="497"/>
      <c r="AX27" s="497"/>
      <c r="AY27" s="497"/>
      <c r="AZ27" s="497"/>
      <c r="BA27" s="497"/>
      <c r="BB27" s="497"/>
      <c r="BC27" s="497"/>
      <c r="BD27" s="317"/>
      <c r="BE27" s="317"/>
      <c r="BF27" s="317"/>
      <c r="BG27" s="317"/>
      <c r="BH27" s="317"/>
      <c r="BI27" s="317"/>
      <c r="BJ27" s="319"/>
      <c r="BK27" s="319"/>
      <c r="BL27" s="319"/>
      <c r="BM27" s="319"/>
      <c r="BN27" s="319"/>
      <c r="BO27" s="319"/>
      <c r="BP27" s="319"/>
      <c r="BQ27" s="319"/>
      <c r="BR27" s="319"/>
      <c r="BS27" s="269"/>
      <c r="BT27" s="270"/>
      <c r="BU27" s="270"/>
      <c r="BV27" s="270"/>
      <c r="BW27" s="270"/>
      <c r="BX27" s="270"/>
      <c r="BY27" s="270"/>
      <c r="BZ27" s="270"/>
      <c r="CA27" s="271"/>
      <c r="CB27" s="269"/>
      <c r="CC27" s="270"/>
      <c r="CD27" s="270"/>
      <c r="CE27" s="270"/>
      <c r="CF27" s="270"/>
      <c r="CG27" s="270"/>
      <c r="CH27" s="270"/>
      <c r="CI27" s="270"/>
      <c r="CJ27" s="270"/>
      <c r="CK27" s="270"/>
      <c r="CL27" s="270"/>
      <c r="CM27" s="270"/>
      <c r="CN27" s="270"/>
      <c r="CO27" s="270"/>
      <c r="CP27" s="270"/>
      <c r="CQ27" s="270"/>
      <c r="CR27" s="270"/>
      <c r="CS27" s="270"/>
      <c r="CT27" s="270"/>
      <c r="CU27" s="270"/>
      <c r="CV27" s="273"/>
      <c r="CX27" s="274"/>
    </row>
    <row r="28" spans="2:102" ht="15" customHeight="1" x14ac:dyDescent="0.15">
      <c r="B28" s="94"/>
      <c r="C28" s="95"/>
      <c r="D28" s="410"/>
      <c r="E28" s="74"/>
      <c r="F28" s="75"/>
      <c r="G28" s="75"/>
      <c r="H28" s="75"/>
      <c r="I28" s="75"/>
      <c r="J28" s="75"/>
      <c r="K28" s="75"/>
      <c r="L28" s="75"/>
      <c r="M28" s="75"/>
      <c r="N28" s="76"/>
      <c r="O28" s="77"/>
      <c r="P28" s="78"/>
      <c r="Q28" s="78"/>
      <c r="R28" s="79"/>
      <c r="S28" s="453"/>
      <c r="T28" s="454"/>
      <c r="U28" s="517"/>
      <c r="V28" s="518"/>
      <c r="W28" s="518"/>
      <c r="X28" s="518"/>
      <c r="Y28" s="518"/>
      <c r="Z28" s="519"/>
      <c r="AA28" s="101"/>
      <c r="AB28" s="102"/>
      <c r="AC28" s="102"/>
      <c r="AD28" s="103"/>
      <c r="AE28" s="47" t="e">
        <f>#REF!&amp;#REF!</f>
        <v>#REF!</v>
      </c>
      <c r="AF28" s="95"/>
      <c r="AG28" s="48"/>
      <c r="AH28" s="95"/>
      <c r="AJ28" s="284"/>
      <c r="AK28" s="285"/>
      <c r="AL28" s="285"/>
      <c r="AM28" s="285"/>
      <c r="AN28" s="285"/>
      <c r="AO28" s="285"/>
      <c r="AP28" s="286"/>
      <c r="AQ28" s="317" t="str">
        <f>IF(AND(請求書!$F$14&lt;&gt;"",請求書!$J$14&lt;&gt;"",$AJ28&lt;&gt;""),IF(ISERR(DAY(2018+請求書!$F$14&amp;"/"&amp;請求書!$J$14&amp;"/"&amp;$AJ28)),"NG",DATE(2018+請求書!$F$14,請求書!$J$14,$AJ28)),"")</f>
        <v/>
      </c>
      <c r="AR28" s="317"/>
      <c r="AS28" s="317"/>
      <c r="AT28" s="317"/>
      <c r="AU28" s="317"/>
      <c r="AV28" s="317"/>
      <c r="AW28" s="497"/>
      <c r="AX28" s="497"/>
      <c r="AY28" s="497"/>
      <c r="AZ28" s="497"/>
      <c r="BA28" s="497"/>
      <c r="BB28" s="497"/>
      <c r="BC28" s="497"/>
      <c r="BD28" s="317" t="str">
        <f>IF(AND(請求書!$F$14&lt;&gt;"",請求書!$J$14&lt;&gt;"",$AW28&lt;&gt;""),IF(ISERR(DAY(2018+請求書!$F$14&amp;"/"&amp;請求書!$J$14&amp;"/"&amp;$AW28)),"NG",DATE(2018+請求書!$F$14,請求書!$J$14,$AW28)),"")</f>
        <v/>
      </c>
      <c r="BE28" s="317"/>
      <c r="BF28" s="317"/>
      <c r="BG28" s="317"/>
      <c r="BH28" s="317"/>
      <c r="BI28" s="317"/>
      <c r="BJ28" s="319"/>
      <c r="BK28" s="319"/>
      <c r="BL28" s="319"/>
      <c r="BM28" s="319"/>
      <c r="BN28" s="319"/>
      <c r="BO28" s="319"/>
      <c r="BP28" s="319"/>
      <c r="BQ28" s="319"/>
      <c r="BR28" s="319"/>
      <c r="BS28" s="266"/>
      <c r="BT28" s="267"/>
      <c r="BU28" s="267"/>
      <c r="BV28" s="267"/>
      <c r="BW28" s="267"/>
      <c r="BX28" s="267"/>
      <c r="BY28" s="267"/>
      <c r="BZ28" s="267"/>
      <c r="CA28" s="268"/>
      <c r="CB28" s="266"/>
      <c r="CC28" s="267"/>
      <c r="CD28" s="267"/>
      <c r="CE28" s="267"/>
      <c r="CF28" s="267"/>
      <c r="CG28" s="267"/>
      <c r="CH28" s="267"/>
      <c r="CI28" s="267"/>
      <c r="CJ28" s="267"/>
      <c r="CK28" s="267"/>
      <c r="CL28" s="267"/>
      <c r="CM28" s="267"/>
      <c r="CN28" s="267"/>
      <c r="CO28" s="267"/>
      <c r="CP28" s="267"/>
      <c r="CQ28" s="267"/>
      <c r="CR28" s="267"/>
      <c r="CS28" s="267"/>
      <c r="CT28" s="267"/>
      <c r="CU28" s="267"/>
      <c r="CV28" s="272"/>
      <c r="CX28" s="274">
        <f>IF(AJ28&lt;&gt;"",AW28-AJ28+1,0)</f>
        <v>0</v>
      </c>
    </row>
    <row r="29" spans="2:102" ht="15" customHeight="1" x14ac:dyDescent="0.15">
      <c r="B29" s="94"/>
      <c r="C29" s="95"/>
      <c r="D29" s="410"/>
      <c r="E29" s="418"/>
      <c r="F29" s="419"/>
      <c r="G29" s="419"/>
      <c r="H29" s="419"/>
      <c r="I29" s="419"/>
      <c r="J29" s="419"/>
      <c r="K29" s="419"/>
      <c r="L29" s="419"/>
      <c r="M29" s="419"/>
      <c r="N29" s="420"/>
      <c r="O29" s="427" t="str">
        <f>IF(S29&lt;&gt;"",VLOOKUP(AE25,#REF!,2,FALSE),"")</f>
        <v/>
      </c>
      <c r="P29" s="428"/>
      <c r="Q29" s="428"/>
      <c r="R29" s="429"/>
      <c r="S29" s="451" t="str">
        <f>IF(BJ60&lt;&gt;"",BJ60,"")</f>
        <v/>
      </c>
      <c r="T29" s="452"/>
      <c r="U29" s="514" t="str">
        <f t="shared" ref="U29" si="5">IFERROR(IF(O29&lt;&gt;"",(O29*S29),""),"")</f>
        <v/>
      </c>
      <c r="V29" s="515"/>
      <c r="W29" s="515"/>
      <c r="X29" s="515"/>
      <c r="Y29" s="515"/>
      <c r="Z29" s="516"/>
      <c r="AA29" s="296"/>
      <c r="AB29" s="297"/>
      <c r="AC29" s="297"/>
      <c r="AD29" s="298"/>
      <c r="AE29" s="47" t="e">
        <f>#REF!&amp;#REF!</f>
        <v>#REF!</v>
      </c>
      <c r="AF29" s="95"/>
      <c r="AG29" s="48"/>
      <c r="AH29" s="95"/>
      <c r="AJ29" s="287"/>
      <c r="AK29" s="288"/>
      <c r="AL29" s="288"/>
      <c r="AM29" s="288"/>
      <c r="AN29" s="288"/>
      <c r="AO29" s="288"/>
      <c r="AP29" s="289"/>
      <c r="AQ29" s="317"/>
      <c r="AR29" s="317"/>
      <c r="AS29" s="317"/>
      <c r="AT29" s="317"/>
      <c r="AU29" s="317"/>
      <c r="AV29" s="317"/>
      <c r="AW29" s="497"/>
      <c r="AX29" s="497"/>
      <c r="AY29" s="497"/>
      <c r="AZ29" s="497"/>
      <c r="BA29" s="497"/>
      <c r="BB29" s="497"/>
      <c r="BC29" s="497"/>
      <c r="BD29" s="317"/>
      <c r="BE29" s="317"/>
      <c r="BF29" s="317"/>
      <c r="BG29" s="317"/>
      <c r="BH29" s="317"/>
      <c r="BI29" s="317"/>
      <c r="BJ29" s="319"/>
      <c r="BK29" s="319"/>
      <c r="BL29" s="319"/>
      <c r="BM29" s="319"/>
      <c r="BN29" s="319"/>
      <c r="BO29" s="319"/>
      <c r="BP29" s="319"/>
      <c r="BQ29" s="319"/>
      <c r="BR29" s="319"/>
      <c r="BS29" s="269"/>
      <c r="BT29" s="270"/>
      <c r="BU29" s="270"/>
      <c r="BV29" s="270"/>
      <c r="BW29" s="270"/>
      <c r="BX29" s="270"/>
      <c r="BY29" s="270"/>
      <c r="BZ29" s="270"/>
      <c r="CA29" s="271"/>
      <c r="CB29" s="269"/>
      <c r="CC29" s="270"/>
      <c r="CD29" s="270"/>
      <c r="CE29" s="270"/>
      <c r="CF29" s="270"/>
      <c r="CG29" s="270"/>
      <c r="CH29" s="270"/>
      <c r="CI29" s="270"/>
      <c r="CJ29" s="270"/>
      <c r="CK29" s="270"/>
      <c r="CL29" s="270"/>
      <c r="CM29" s="270"/>
      <c r="CN29" s="270"/>
      <c r="CO29" s="270"/>
      <c r="CP29" s="270"/>
      <c r="CQ29" s="270"/>
      <c r="CR29" s="270"/>
      <c r="CS29" s="270"/>
      <c r="CT29" s="270"/>
      <c r="CU29" s="270"/>
      <c r="CV29" s="273"/>
      <c r="CX29" s="274"/>
    </row>
    <row r="30" spans="2:102" ht="15" customHeight="1" x14ac:dyDescent="0.15">
      <c r="B30" s="94"/>
      <c r="C30" s="95"/>
      <c r="D30" s="410"/>
      <c r="E30" s="421"/>
      <c r="F30" s="422"/>
      <c r="G30" s="422"/>
      <c r="H30" s="422"/>
      <c r="I30" s="422"/>
      <c r="J30" s="422"/>
      <c r="K30" s="422"/>
      <c r="L30" s="422"/>
      <c r="M30" s="422"/>
      <c r="N30" s="423"/>
      <c r="O30" s="430"/>
      <c r="P30" s="431"/>
      <c r="Q30" s="431"/>
      <c r="R30" s="432"/>
      <c r="S30" s="453"/>
      <c r="T30" s="454"/>
      <c r="U30" s="517"/>
      <c r="V30" s="518"/>
      <c r="W30" s="518"/>
      <c r="X30" s="518"/>
      <c r="Y30" s="518"/>
      <c r="Z30" s="519"/>
      <c r="AA30" s="299"/>
      <c r="AB30" s="300"/>
      <c r="AC30" s="300"/>
      <c r="AD30" s="301"/>
      <c r="AE30" s="47"/>
      <c r="AF30" s="95"/>
      <c r="AG30" s="48"/>
      <c r="AH30" s="95"/>
      <c r="AJ30" s="284"/>
      <c r="AK30" s="285"/>
      <c r="AL30" s="285"/>
      <c r="AM30" s="285"/>
      <c r="AN30" s="285"/>
      <c r="AO30" s="285"/>
      <c r="AP30" s="286"/>
      <c r="AQ30" s="317" t="str">
        <f>IF(AND(請求書!$F$14&lt;&gt;"",請求書!$J$14&lt;&gt;"",$AJ30&lt;&gt;""),IF(ISERR(DAY(2018+請求書!$F$14&amp;"/"&amp;請求書!$J$14&amp;"/"&amp;$AJ30)),"NG",DATE(2018+請求書!$F$14,請求書!$J$14,$AJ30)),"")</f>
        <v/>
      </c>
      <c r="AR30" s="317"/>
      <c r="AS30" s="317"/>
      <c r="AT30" s="317"/>
      <c r="AU30" s="317"/>
      <c r="AV30" s="317"/>
      <c r="AW30" s="497"/>
      <c r="AX30" s="497"/>
      <c r="AY30" s="497"/>
      <c r="AZ30" s="497"/>
      <c r="BA30" s="497"/>
      <c r="BB30" s="497"/>
      <c r="BC30" s="497"/>
      <c r="BD30" s="317" t="str">
        <f>IF(AND(請求書!$F$14&lt;&gt;"",請求書!$J$14&lt;&gt;"",$AW30&lt;&gt;""),IF(ISERR(DAY(2018+請求書!$F$14&amp;"/"&amp;請求書!$J$14&amp;"/"&amp;$AW30)),"NG",DATE(2018+請求書!$F$14,請求書!$J$14,$AW30)),"")</f>
        <v/>
      </c>
      <c r="BE30" s="317"/>
      <c r="BF30" s="317"/>
      <c r="BG30" s="317"/>
      <c r="BH30" s="317"/>
      <c r="BI30" s="317"/>
      <c r="BJ30" s="319"/>
      <c r="BK30" s="319"/>
      <c r="BL30" s="319"/>
      <c r="BM30" s="319"/>
      <c r="BN30" s="319"/>
      <c r="BO30" s="319"/>
      <c r="BP30" s="319"/>
      <c r="BQ30" s="319"/>
      <c r="BR30" s="319"/>
      <c r="BS30" s="266"/>
      <c r="BT30" s="267"/>
      <c r="BU30" s="267"/>
      <c r="BV30" s="267"/>
      <c r="BW30" s="267"/>
      <c r="BX30" s="267"/>
      <c r="BY30" s="267"/>
      <c r="BZ30" s="267"/>
      <c r="CA30" s="268"/>
      <c r="CB30" s="266"/>
      <c r="CC30" s="267"/>
      <c r="CD30" s="267"/>
      <c r="CE30" s="267"/>
      <c r="CF30" s="267"/>
      <c r="CG30" s="267"/>
      <c r="CH30" s="267"/>
      <c r="CI30" s="267"/>
      <c r="CJ30" s="267"/>
      <c r="CK30" s="267"/>
      <c r="CL30" s="267"/>
      <c r="CM30" s="267"/>
      <c r="CN30" s="267"/>
      <c r="CO30" s="267"/>
      <c r="CP30" s="267"/>
      <c r="CQ30" s="267"/>
      <c r="CR30" s="267"/>
      <c r="CS30" s="267"/>
      <c r="CT30" s="267"/>
      <c r="CU30" s="267"/>
      <c r="CV30" s="272"/>
      <c r="CX30" s="274">
        <f>IF(AJ30&lt;&gt;"",AW30-AJ30+1,0)</f>
        <v>0</v>
      </c>
    </row>
    <row r="31" spans="2:102" ht="15" customHeight="1" x14ac:dyDescent="0.15">
      <c r="B31" s="94"/>
      <c r="C31" s="95"/>
      <c r="D31" s="410"/>
      <c r="E31" s="418"/>
      <c r="F31" s="419"/>
      <c r="G31" s="419"/>
      <c r="H31" s="419"/>
      <c r="I31" s="419"/>
      <c r="J31" s="419"/>
      <c r="K31" s="419"/>
      <c r="L31" s="419"/>
      <c r="M31" s="419"/>
      <c r="N31" s="420"/>
      <c r="O31" s="427"/>
      <c r="P31" s="428"/>
      <c r="Q31" s="428"/>
      <c r="R31" s="429"/>
      <c r="S31" s="451" t="str">
        <f>IF(BJ62&lt;&gt;"",BJ62,"")</f>
        <v/>
      </c>
      <c r="T31" s="452"/>
      <c r="U31" s="514" t="str">
        <f t="shared" ref="U31" si="6">IFERROR(IF(O31&lt;&gt;"",(O31*S31),""),"")</f>
        <v/>
      </c>
      <c r="V31" s="515"/>
      <c r="W31" s="515"/>
      <c r="X31" s="515"/>
      <c r="Y31" s="515"/>
      <c r="Z31" s="516"/>
      <c r="AA31" s="296"/>
      <c r="AB31" s="297"/>
      <c r="AC31" s="297"/>
      <c r="AD31" s="298"/>
      <c r="AE31" s="47"/>
      <c r="AF31" s="95"/>
      <c r="AG31" s="48"/>
      <c r="AH31" s="95"/>
      <c r="AJ31" s="287"/>
      <c r="AK31" s="288"/>
      <c r="AL31" s="288"/>
      <c r="AM31" s="288"/>
      <c r="AN31" s="288"/>
      <c r="AO31" s="288"/>
      <c r="AP31" s="289"/>
      <c r="AQ31" s="317"/>
      <c r="AR31" s="317"/>
      <c r="AS31" s="317"/>
      <c r="AT31" s="317"/>
      <c r="AU31" s="317"/>
      <c r="AV31" s="317"/>
      <c r="AW31" s="497"/>
      <c r="AX31" s="497"/>
      <c r="AY31" s="497"/>
      <c r="AZ31" s="497"/>
      <c r="BA31" s="497"/>
      <c r="BB31" s="497"/>
      <c r="BC31" s="497"/>
      <c r="BD31" s="317"/>
      <c r="BE31" s="317"/>
      <c r="BF31" s="317"/>
      <c r="BG31" s="317"/>
      <c r="BH31" s="317"/>
      <c r="BI31" s="317"/>
      <c r="BJ31" s="319"/>
      <c r="BK31" s="319"/>
      <c r="BL31" s="319"/>
      <c r="BM31" s="319"/>
      <c r="BN31" s="319"/>
      <c r="BO31" s="319"/>
      <c r="BP31" s="319"/>
      <c r="BQ31" s="319"/>
      <c r="BR31" s="319"/>
      <c r="BS31" s="269"/>
      <c r="BT31" s="270"/>
      <c r="BU31" s="270"/>
      <c r="BV31" s="270"/>
      <c r="BW31" s="270"/>
      <c r="BX31" s="270"/>
      <c r="BY31" s="270"/>
      <c r="BZ31" s="270"/>
      <c r="CA31" s="271"/>
      <c r="CB31" s="269"/>
      <c r="CC31" s="270"/>
      <c r="CD31" s="270"/>
      <c r="CE31" s="270"/>
      <c r="CF31" s="270"/>
      <c r="CG31" s="270"/>
      <c r="CH31" s="270"/>
      <c r="CI31" s="270"/>
      <c r="CJ31" s="270"/>
      <c r="CK31" s="270"/>
      <c r="CL31" s="270"/>
      <c r="CM31" s="270"/>
      <c r="CN31" s="270"/>
      <c r="CO31" s="270"/>
      <c r="CP31" s="270"/>
      <c r="CQ31" s="270"/>
      <c r="CR31" s="270"/>
      <c r="CS31" s="270"/>
      <c r="CT31" s="270"/>
      <c r="CU31" s="270"/>
      <c r="CV31" s="273"/>
      <c r="CX31" s="274"/>
    </row>
    <row r="32" spans="2:102" ht="15" customHeight="1" thickBot="1" x14ac:dyDescent="0.2">
      <c r="B32" s="94"/>
      <c r="C32" s="95"/>
      <c r="D32" s="410"/>
      <c r="E32" s="424"/>
      <c r="F32" s="425"/>
      <c r="G32" s="425"/>
      <c r="H32" s="425"/>
      <c r="I32" s="425"/>
      <c r="J32" s="425"/>
      <c r="K32" s="425"/>
      <c r="L32" s="425"/>
      <c r="M32" s="425"/>
      <c r="N32" s="426"/>
      <c r="O32" s="530"/>
      <c r="P32" s="531"/>
      <c r="Q32" s="531"/>
      <c r="R32" s="532"/>
      <c r="S32" s="533"/>
      <c r="T32" s="534"/>
      <c r="U32" s="520"/>
      <c r="V32" s="521"/>
      <c r="W32" s="521"/>
      <c r="X32" s="521"/>
      <c r="Y32" s="521"/>
      <c r="Z32" s="522"/>
      <c r="AA32" s="523"/>
      <c r="AB32" s="524"/>
      <c r="AC32" s="524"/>
      <c r="AD32" s="525"/>
      <c r="AE32" s="47"/>
      <c r="AF32" s="95"/>
      <c r="AG32" s="48"/>
      <c r="AH32" s="95"/>
      <c r="AJ32" s="284"/>
      <c r="AK32" s="285"/>
      <c r="AL32" s="285"/>
      <c r="AM32" s="285"/>
      <c r="AN32" s="285"/>
      <c r="AO32" s="285"/>
      <c r="AP32" s="286"/>
      <c r="AQ32" s="317" t="str">
        <f>IF(AND(請求書!$F$14&lt;&gt;"",請求書!$J$14&lt;&gt;"",$AJ32&lt;&gt;""),IF(ISERR(DAY(2018+請求書!$F$14&amp;"/"&amp;請求書!$J$14&amp;"/"&amp;$AJ32)),"NG",DATE(2018+請求書!$F$14,請求書!$J$14,$AJ32)),"")</f>
        <v/>
      </c>
      <c r="AR32" s="317"/>
      <c r="AS32" s="317"/>
      <c r="AT32" s="317"/>
      <c r="AU32" s="317"/>
      <c r="AV32" s="317"/>
      <c r="AW32" s="497"/>
      <c r="AX32" s="497"/>
      <c r="AY32" s="497"/>
      <c r="AZ32" s="497"/>
      <c r="BA32" s="497"/>
      <c r="BB32" s="497"/>
      <c r="BC32" s="497"/>
      <c r="BD32" s="317" t="str">
        <f>IF(AND(請求書!$F$14&lt;&gt;"",請求書!$J$14&lt;&gt;"",$AW32&lt;&gt;""),IF(ISERR(DAY(2018+請求書!$F$14&amp;"/"&amp;請求書!$J$14&amp;"/"&amp;$AW32)),"NG",DATE(2018+請求書!$F$14,請求書!$J$14,$AW32)),"")</f>
        <v/>
      </c>
      <c r="BE32" s="317"/>
      <c r="BF32" s="317"/>
      <c r="BG32" s="317"/>
      <c r="BH32" s="317"/>
      <c r="BI32" s="317"/>
      <c r="BJ32" s="319"/>
      <c r="BK32" s="319"/>
      <c r="BL32" s="319"/>
      <c r="BM32" s="319"/>
      <c r="BN32" s="319"/>
      <c r="BO32" s="319"/>
      <c r="BP32" s="319"/>
      <c r="BQ32" s="319"/>
      <c r="BR32" s="319"/>
      <c r="BS32" s="266"/>
      <c r="BT32" s="267"/>
      <c r="BU32" s="267"/>
      <c r="BV32" s="267"/>
      <c r="BW32" s="267"/>
      <c r="BX32" s="267"/>
      <c r="BY32" s="267"/>
      <c r="BZ32" s="267"/>
      <c r="CA32" s="268"/>
      <c r="CB32" s="266"/>
      <c r="CC32" s="267"/>
      <c r="CD32" s="267"/>
      <c r="CE32" s="267"/>
      <c r="CF32" s="267"/>
      <c r="CG32" s="267"/>
      <c r="CH32" s="267"/>
      <c r="CI32" s="267"/>
      <c r="CJ32" s="267"/>
      <c r="CK32" s="267"/>
      <c r="CL32" s="267"/>
      <c r="CM32" s="267"/>
      <c r="CN32" s="267"/>
      <c r="CO32" s="267"/>
      <c r="CP32" s="267"/>
      <c r="CQ32" s="267"/>
      <c r="CR32" s="267"/>
      <c r="CS32" s="267"/>
      <c r="CT32" s="267"/>
      <c r="CU32" s="267"/>
      <c r="CV32" s="272"/>
      <c r="CX32" s="274">
        <f>IF(AJ32&lt;&gt;"",AW32-AJ32+1,0)</f>
        <v>0</v>
      </c>
    </row>
    <row r="33" spans="1:102" ht="15" customHeight="1" thickTop="1" x14ac:dyDescent="0.15">
      <c r="B33" s="94"/>
      <c r="C33" s="95"/>
      <c r="D33" s="410"/>
      <c r="E33" s="540" t="s">
        <v>45</v>
      </c>
      <c r="F33" s="541"/>
      <c r="G33" s="541"/>
      <c r="H33" s="541"/>
      <c r="I33" s="541"/>
      <c r="J33" s="541"/>
      <c r="K33" s="541"/>
      <c r="L33" s="541"/>
      <c r="M33" s="541"/>
      <c r="N33" s="541"/>
      <c r="O33" s="541"/>
      <c r="P33" s="541"/>
      <c r="Q33" s="541"/>
      <c r="R33" s="541"/>
      <c r="S33" s="541"/>
      <c r="T33" s="542"/>
      <c r="U33" s="557" t="s">
        <v>57</v>
      </c>
      <c r="V33" s="526">
        <f>SUM(U21:Z32)</f>
        <v>0</v>
      </c>
      <c r="W33" s="526"/>
      <c r="X33" s="526"/>
      <c r="Y33" s="526"/>
      <c r="Z33" s="527"/>
      <c r="AA33" s="546"/>
      <c r="AB33" s="547"/>
      <c r="AC33" s="547"/>
      <c r="AD33" s="548"/>
      <c r="AE33" s="47"/>
      <c r="AF33" s="95"/>
      <c r="AG33" s="48"/>
      <c r="AH33" s="95"/>
      <c r="AJ33" s="287"/>
      <c r="AK33" s="288"/>
      <c r="AL33" s="288"/>
      <c r="AM33" s="288"/>
      <c r="AN33" s="288"/>
      <c r="AO33" s="288"/>
      <c r="AP33" s="289"/>
      <c r="AQ33" s="317"/>
      <c r="AR33" s="317"/>
      <c r="AS33" s="317"/>
      <c r="AT33" s="317"/>
      <c r="AU33" s="317"/>
      <c r="AV33" s="317"/>
      <c r="AW33" s="497"/>
      <c r="AX33" s="497"/>
      <c r="AY33" s="497"/>
      <c r="AZ33" s="497"/>
      <c r="BA33" s="497"/>
      <c r="BB33" s="497"/>
      <c r="BC33" s="497"/>
      <c r="BD33" s="317"/>
      <c r="BE33" s="317"/>
      <c r="BF33" s="317"/>
      <c r="BG33" s="317"/>
      <c r="BH33" s="317"/>
      <c r="BI33" s="317"/>
      <c r="BJ33" s="319"/>
      <c r="BK33" s="319"/>
      <c r="BL33" s="319"/>
      <c r="BM33" s="319"/>
      <c r="BN33" s="319"/>
      <c r="BO33" s="319"/>
      <c r="BP33" s="319"/>
      <c r="BQ33" s="319"/>
      <c r="BR33" s="319"/>
      <c r="BS33" s="269"/>
      <c r="BT33" s="270"/>
      <c r="BU33" s="270"/>
      <c r="BV33" s="270"/>
      <c r="BW33" s="270"/>
      <c r="BX33" s="270"/>
      <c r="BY33" s="270"/>
      <c r="BZ33" s="270"/>
      <c r="CA33" s="271"/>
      <c r="CB33" s="269"/>
      <c r="CC33" s="270"/>
      <c r="CD33" s="270"/>
      <c r="CE33" s="270"/>
      <c r="CF33" s="270"/>
      <c r="CG33" s="270"/>
      <c r="CH33" s="270"/>
      <c r="CI33" s="270"/>
      <c r="CJ33" s="270"/>
      <c r="CK33" s="270"/>
      <c r="CL33" s="270"/>
      <c r="CM33" s="270"/>
      <c r="CN33" s="270"/>
      <c r="CO33" s="270"/>
      <c r="CP33" s="270"/>
      <c r="CQ33" s="270"/>
      <c r="CR33" s="270"/>
      <c r="CS33" s="270"/>
      <c r="CT33" s="270"/>
      <c r="CU33" s="270"/>
      <c r="CV33" s="273"/>
      <c r="CX33" s="274"/>
    </row>
    <row r="34" spans="1:102" ht="15" customHeight="1" thickBot="1" x14ac:dyDescent="0.2">
      <c r="B34" s="94"/>
      <c r="C34" s="95"/>
      <c r="D34" s="411"/>
      <c r="E34" s="543"/>
      <c r="F34" s="544"/>
      <c r="G34" s="544"/>
      <c r="H34" s="544"/>
      <c r="I34" s="544"/>
      <c r="J34" s="544"/>
      <c r="K34" s="544"/>
      <c r="L34" s="544"/>
      <c r="M34" s="544"/>
      <c r="N34" s="544"/>
      <c r="O34" s="544"/>
      <c r="P34" s="544"/>
      <c r="Q34" s="544"/>
      <c r="R34" s="544"/>
      <c r="S34" s="544"/>
      <c r="T34" s="545"/>
      <c r="U34" s="558"/>
      <c r="V34" s="528"/>
      <c r="W34" s="528"/>
      <c r="X34" s="528"/>
      <c r="Y34" s="528"/>
      <c r="Z34" s="529"/>
      <c r="AA34" s="508"/>
      <c r="AB34" s="549"/>
      <c r="AC34" s="549"/>
      <c r="AD34" s="536"/>
      <c r="AE34" s="47"/>
      <c r="AF34" s="95"/>
      <c r="AG34" s="48"/>
      <c r="AH34" s="95"/>
      <c r="AJ34" s="284"/>
      <c r="AK34" s="285"/>
      <c r="AL34" s="285"/>
      <c r="AM34" s="285"/>
      <c r="AN34" s="285"/>
      <c r="AO34" s="285"/>
      <c r="AP34" s="286"/>
      <c r="AQ34" s="317" t="str">
        <f>IF(AND(請求書!$F$14&lt;&gt;"",請求書!$J$14&lt;&gt;"",$AJ34&lt;&gt;""),IF(ISERR(DAY(2018+請求書!$F$14&amp;"/"&amp;請求書!$J$14&amp;"/"&amp;$AJ34)),"NG",DATE(2018+請求書!$F$14,請求書!$J$14,$AJ34)),"")</f>
        <v/>
      </c>
      <c r="AR34" s="317"/>
      <c r="AS34" s="317"/>
      <c r="AT34" s="317"/>
      <c r="AU34" s="317"/>
      <c r="AV34" s="317"/>
      <c r="AW34" s="497"/>
      <c r="AX34" s="497"/>
      <c r="AY34" s="497"/>
      <c r="AZ34" s="497"/>
      <c r="BA34" s="497"/>
      <c r="BB34" s="497"/>
      <c r="BC34" s="497"/>
      <c r="BD34" s="317" t="str">
        <f>IF(AND(請求書!$F$14&lt;&gt;"",請求書!$J$14&lt;&gt;"",$AW34&lt;&gt;""),IF(ISERR(DAY(2018+請求書!$F$14&amp;"/"&amp;請求書!$J$14&amp;"/"&amp;$AW34)),"NG",DATE(2018+請求書!$F$14,請求書!$J$14,$AW34)),"")</f>
        <v/>
      </c>
      <c r="BE34" s="317"/>
      <c r="BF34" s="317"/>
      <c r="BG34" s="317"/>
      <c r="BH34" s="317"/>
      <c r="BI34" s="317"/>
      <c r="BJ34" s="319"/>
      <c r="BK34" s="319"/>
      <c r="BL34" s="319"/>
      <c r="BM34" s="319"/>
      <c r="BN34" s="319"/>
      <c r="BO34" s="319"/>
      <c r="BP34" s="319"/>
      <c r="BQ34" s="319"/>
      <c r="BR34" s="319"/>
      <c r="BS34" s="266"/>
      <c r="BT34" s="267"/>
      <c r="BU34" s="267"/>
      <c r="BV34" s="267"/>
      <c r="BW34" s="267"/>
      <c r="BX34" s="267"/>
      <c r="BY34" s="267"/>
      <c r="BZ34" s="267"/>
      <c r="CA34" s="268"/>
      <c r="CB34" s="266"/>
      <c r="CC34" s="267"/>
      <c r="CD34" s="267"/>
      <c r="CE34" s="267"/>
      <c r="CF34" s="267"/>
      <c r="CG34" s="267"/>
      <c r="CH34" s="267"/>
      <c r="CI34" s="267"/>
      <c r="CJ34" s="267"/>
      <c r="CK34" s="267"/>
      <c r="CL34" s="267"/>
      <c r="CM34" s="267"/>
      <c r="CN34" s="267"/>
      <c r="CO34" s="267"/>
      <c r="CP34" s="267"/>
      <c r="CQ34" s="267"/>
      <c r="CR34" s="267"/>
      <c r="CS34" s="267"/>
      <c r="CT34" s="267"/>
      <c r="CU34" s="267"/>
      <c r="CV34" s="272"/>
      <c r="CX34" s="274">
        <f>IF(AJ34&lt;&gt;"",AW34-AJ34+1,0)</f>
        <v>0</v>
      </c>
    </row>
    <row r="35" spans="1:102" ht="15" customHeight="1" thickBot="1" x14ac:dyDescent="0.2">
      <c r="B35" s="94"/>
      <c r="C35" s="95"/>
      <c r="D35" s="80"/>
      <c r="E35" s="81"/>
      <c r="F35" s="81"/>
      <c r="G35" s="81"/>
      <c r="H35" s="81"/>
      <c r="I35" s="81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47"/>
      <c r="AF35" s="95"/>
      <c r="AG35" s="48"/>
      <c r="AH35" s="95"/>
      <c r="AJ35" s="287"/>
      <c r="AK35" s="288"/>
      <c r="AL35" s="288"/>
      <c r="AM35" s="288"/>
      <c r="AN35" s="288"/>
      <c r="AO35" s="288"/>
      <c r="AP35" s="289"/>
      <c r="AQ35" s="317"/>
      <c r="AR35" s="317"/>
      <c r="AS35" s="317"/>
      <c r="AT35" s="317"/>
      <c r="AU35" s="317"/>
      <c r="AV35" s="317"/>
      <c r="AW35" s="497"/>
      <c r="AX35" s="497"/>
      <c r="AY35" s="497"/>
      <c r="AZ35" s="497"/>
      <c r="BA35" s="497"/>
      <c r="BB35" s="497"/>
      <c r="BC35" s="497"/>
      <c r="BD35" s="317"/>
      <c r="BE35" s="317"/>
      <c r="BF35" s="317"/>
      <c r="BG35" s="317"/>
      <c r="BH35" s="317"/>
      <c r="BI35" s="317"/>
      <c r="BJ35" s="319"/>
      <c r="BK35" s="319"/>
      <c r="BL35" s="319"/>
      <c r="BM35" s="319"/>
      <c r="BN35" s="319"/>
      <c r="BO35" s="319"/>
      <c r="BP35" s="319"/>
      <c r="BQ35" s="319"/>
      <c r="BR35" s="319"/>
      <c r="BS35" s="269"/>
      <c r="BT35" s="270"/>
      <c r="BU35" s="270"/>
      <c r="BV35" s="270"/>
      <c r="BW35" s="270"/>
      <c r="BX35" s="270"/>
      <c r="BY35" s="270"/>
      <c r="BZ35" s="270"/>
      <c r="CA35" s="271"/>
      <c r="CB35" s="269"/>
      <c r="CC35" s="270"/>
      <c r="CD35" s="270"/>
      <c r="CE35" s="270"/>
      <c r="CF35" s="270"/>
      <c r="CG35" s="270"/>
      <c r="CH35" s="270"/>
      <c r="CI35" s="270"/>
      <c r="CJ35" s="270"/>
      <c r="CK35" s="270"/>
      <c r="CL35" s="270"/>
      <c r="CM35" s="270"/>
      <c r="CN35" s="270"/>
      <c r="CO35" s="270"/>
      <c r="CP35" s="270"/>
      <c r="CQ35" s="270"/>
      <c r="CR35" s="270"/>
      <c r="CS35" s="270"/>
      <c r="CT35" s="270"/>
      <c r="CU35" s="270"/>
      <c r="CV35" s="273"/>
      <c r="CX35" s="274"/>
    </row>
    <row r="36" spans="1:102" ht="15" customHeight="1" x14ac:dyDescent="0.15">
      <c r="B36" s="94"/>
      <c r="C36" s="95"/>
      <c r="D36" s="537" t="s">
        <v>14</v>
      </c>
      <c r="E36" s="365" t="s">
        <v>15</v>
      </c>
      <c r="F36" s="366"/>
      <c r="G36" s="366"/>
      <c r="H36" s="366"/>
      <c r="I36" s="366"/>
      <c r="J36" s="366"/>
      <c r="K36" s="366"/>
      <c r="L36" s="366"/>
      <c r="M36" s="366"/>
      <c r="N36" s="366"/>
      <c r="O36" s="366"/>
      <c r="P36" s="366"/>
      <c r="Q36" s="366"/>
      <c r="R36" s="366"/>
      <c r="S36" s="366"/>
      <c r="T36" s="370"/>
      <c r="U36" s="365" t="s">
        <v>11</v>
      </c>
      <c r="V36" s="366"/>
      <c r="W36" s="366"/>
      <c r="X36" s="366"/>
      <c r="Y36" s="366"/>
      <c r="Z36" s="370"/>
      <c r="AA36" s="365" t="s">
        <v>12</v>
      </c>
      <c r="AB36" s="366"/>
      <c r="AC36" s="366"/>
      <c r="AD36" s="367"/>
      <c r="AE36" s="47"/>
      <c r="AF36" s="95"/>
      <c r="AG36" s="48"/>
      <c r="AH36" s="95"/>
      <c r="AJ36" s="284"/>
      <c r="AK36" s="285"/>
      <c r="AL36" s="285"/>
      <c r="AM36" s="285"/>
      <c r="AN36" s="285"/>
      <c r="AO36" s="285"/>
      <c r="AP36" s="286"/>
      <c r="AQ36" s="317" t="str">
        <f>IF(AND(請求書!$F$14&lt;&gt;"",請求書!$J$14&lt;&gt;"",$AJ36&lt;&gt;""),IF(ISERR(DAY(2018+請求書!$F$14&amp;"/"&amp;請求書!$J$14&amp;"/"&amp;$AJ36)),"NG",DATE(2018+請求書!$F$14,請求書!$J$14,$AJ36)),"")</f>
        <v/>
      </c>
      <c r="AR36" s="317"/>
      <c r="AS36" s="317"/>
      <c r="AT36" s="317"/>
      <c r="AU36" s="317"/>
      <c r="AV36" s="317"/>
      <c r="AW36" s="497"/>
      <c r="AX36" s="497"/>
      <c r="AY36" s="497"/>
      <c r="AZ36" s="497"/>
      <c r="BA36" s="497"/>
      <c r="BB36" s="497"/>
      <c r="BC36" s="497"/>
      <c r="BD36" s="317" t="str">
        <f>IF(AND(請求書!$F$14&lt;&gt;"",請求書!$J$14&lt;&gt;"",$AW36&lt;&gt;""),IF(ISERR(DAY(2018+請求書!$F$14&amp;"/"&amp;請求書!$J$14&amp;"/"&amp;$AW36)),"NG",DATE(2018+請求書!$F$14,請求書!$J$14,$AW36)),"")</f>
        <v/>
      </c>
      <c r="BE36" s="317"/>
      <c r="BF36" s="317"/>
      <c r="BG36" s="317"/>
      <c r="BH36" s="317"/>
      <c r="BI36" s="317"/>
      <c r="BJ36" s="319"/>
      <c r="BK36" s="319"/>
      <c r="BL36" s="319"/>
      <c r="BM36" s="319"/>
      <c r="BN36" s="319"/>
      <c r="BO36" s="319"/>
      <c r="BP36" s="319"/>
      <c r="BQ36" s="319"/>
      <c r="BR36" s="319"/>
      <c r="BS36" s="266"/>
      <c r="BT36" s="267"/>
      <c r="BU36" s="267"/>
      <c r="BV36" s="267"/>
      <c r="BW36" s="267"/>
      <c r="BX36" s="267"/>
      <c r="BY36" s="267"/>
      <c r="BZ36" s="267"/>
      <c r="CA36" s="268"/>
      <c r="CB36" s="266"/>
      <c r="CC36" s="267"/>
      <c r="CD36" s="267"/>
      <c r="CE36" s="267"/>
      <c r="CF36" s="267"/>
      <c r="CG36" s="267"/>
      <c r="CH36" s="267"/>
      <c r="CI36" s="267"/>
      <c r="CJ36" s="267"/>
      <c r="CK36" s="267"/>
      <c r="CL36" s="267"/>
      <c r="CM36" s="267"/>
      <c r="CN36" s="267"/>
      <c r="CO36" s="267"/>
      <c r="CP36" s="267"/>
      <c r="CQ36" s="267"/>
      <c r="CR36" s="267"/>
      <c r="CS36" s="267"/>
      <c r="CT36" s="267"/>
      <c r="CU36" s="267"/>
      <c r="CV36" s="272"/>
      <c r="CX36" s="274">
        <f>IF(AJ36&lt;&gt;"",AW36-AJ36+1,0)</f>
        <v>0</v>
      </c>
    </row>
    <row r="37" spans="1:102" ht="15" customHeight="1" x14ac:dyDescent="0.15">
      <c r="B37" s="94"/>
      <c r="C37" s="95"/>
      <c r="D37" s="538"/>
      <c r="E37" s="277"/>
      <c r="F37" s="368"/>
      <c r="G37" s="368"/>
      <c r="H37" s="368"/>
      <c r="I37" s="368"/>
      <c r="J37" s="368"/>
      <c r="K37" s="368"/>
      <c r="L37" s="368"/>
      <c r="M37" s="368"/>
      <c r="N37" s="368"/>
      <c r="O37" s="368"/>
      <c r="P37" s="368"/>
      <c r="Q37" s="368"/>
      <c r="R37" s="368"/>
      <c r="S37" s="368"/>
      <c r="T37" s="278"/>
      <c r="U37" s="277"/>
      <c r="V37" s="368"/>
      <c r="W37" s="368"/>
      <c r="X37" s="368"/>
      <c r="Y37" s="368"/>
      <c r="Z37" s="278"/>
      <c r="AA37" s="277"/>
      <c r="AB37" s="368"/>
      <c r="AC37" s="368"/>
      <c r="AD37" s="369"/>
      <c r="AE37" s="47"/>
      <c r="AF37" s="95"/>
      <c r="AG37" s="48"/>
      <c r="AH37" s="95"/>
      <c r="AJ37" s="287"/>
      <c r="AK37" s="288"/>
      <c r="AL37" s="288"/>
      <c r="AM37" s="288"/>
      <c r="AN37" s="288"/>
      <c r="AO37" s="288"/>
      <c r="AP37" s="289"/>
      <c r="AQ37" s="317"/>
      <c r="AR37" s="317"/>
      <c r="AS37" s="317"/>
      <c r="AT37" s="317"/>
      <c r="AU37" s="317"/>
      <c r="AV37" s="317"/>
      <c r="AW37" s="497"/>
      <c r="AX37" s="497"/>
      <c r="AY37" s="497"/>
      <c r="AZ37" s="497"/>
      <c r="BA37" s="497"/>
      <c r="BB37" s="497"/>
      <c r="BC37" s="497"/>
      <c r="BD37" s="317"/>
      <c r="BE37" s="317"/>
      <c r="BF37" s="317"/>
      <c r="BG37" s="317"/>
      <c r="BH37" s="317"/>
      <c r="BI37" s="317"/>
      <c r="BJ37" s="319"/>
      <c r="BK37" s="319"/>
      <c r="BL37" s="319"/>
      <c r="BM37" s="319"/>
      <c r="BN37" s="319"/>
      <c r="BO37" s="319"/>
      <c r="BP37" s="319"/>
      <c r="BQ37" s="319"/>
      <c r="BR37" s="319"/>
      <c r="BS37" s="269"/>
      <c r="BT37" s="270"/>
      <c r="BU37" s="270"/>
      <c r="BV37" s="270"/>
      <c r="BW37" s="270"/>
      <c r="BX37" s="270"/>
      <c r="BY37" s="270"/>
      <c r="BZ37" s="270"/>
      <c r="CA37" s="271"/>
      <c r="CB37" s="269"/>
      <c r="CC37" s="270"/>
      <c r="CD37" s="270"/>
      <c r="CE37" s="270"/>
      <c r="CF37" s="270"/>
      <c r="CG37" s="270"/>
      <c r="CH37" s="270"/>
      <c r="CI37" s="270"/>
      <c r="CJ37" s="270"/>
      <c r="CK37" s="270"/>
      <c r="CL37" s="270"/>
      <c r="CM37" s="270"/>
      <c r="CN37" s="270"/>
      <c r="CO37" s="270"/>
      <c r="CP37" s="270"/>
      <c r="CQ37" s="270"/>
      <c r="CR37" s="270"/>
      <c r="CS37" s="270"/>
      <c r="CT37" s="270"/>
      <c r="CU37" s="270"/>
      <c r="CV37" s="273"/>
      <c r="CX37" s="274"/>
    </row>
    <row r="38" spans="1:102" ht="15" customHeight="1" x14ac:dyDescent="0.15">
      <c r="B38" s="94"/>
      <c r="C38" s="95"/>
      <c r="D38" s="538"/>
      <c r="E38" s="451" t="s">
        <v>38</v>
      </c>
      <c r="F38" s="567"/>
      <c r="G38" s="567"/>
      <c r="H38" s="567"/>
      <c r="I38" s="567"/>
      <c r="J38" s="563" t="str">
        <f>IF(AU7&lt;&gt;"","（上限負担額","")</f>
        <v/>
      </c>
      <c r="K38" s="563"/>
      <c r="L38" s="563"/>
      <c r="M38" s="563"/>
      <c r="N38" s="563"/>
      <c r="O38" s="564" t="str">
        <f>IF(AU7&lt;&gt;"",AU7,"")</f>
        <v/>
      </c>
      <c r="P38" s="564"/>
      <c r="Q38" s="564"/>
      <c r="R38" s="564"/>
      <c r="S38" s="563" t="str">
        <f>IF(AU7&lt;&gt;"","円）","")</f>
        <v/>
      </c>
      <c r="T38" s="566"/>
      <c r="U38" s="498"/>
      <c r="V38" s="499"/>
      <c r="W38" s="499"/>
      <c r="X38" s="499"/>
      <c r="Y38" s="499"/>
      <c r="Z38" s="500"/>
      <c r="AA38" s="296"/>
      <c r="AB38" s="297"/>
      <c r="AC38" s="297"/>
      <c r="AD38" s="298"/>
      <c r="AE38" s="47"/>
      <c r="AF38" s="95"/>
      <c r="AG38" s="48"/>
      <c r="AH38" s="95"/>
      <c r="AJ38" s="284"/>
      <c r="AK38" s="285"/>
      <c r="AL38" s="285"/>
      <c r="AM38" s="285"/>
      <c r="AN38" s="285"/>
      <c r="AO38" s="285"/>
      <c r="AP38" s="286"/>
      <c r="AQ38" s="317" t="str">
        <f>IF(AND(請求書!$F$14&lt;&gt;"",請求書!$J$14&lt;&gt;"",$AJ38&lt;&gt;""),IF(ISERR(DAY(2018+請求書!$F$14&amp;"/"&amp;請求書!$J$14&amp;"/"&amp;$AJ38)),"NG",DATE(2018+請求書!$F$14,請求書!$J$14,$AJ38)),"")</f>
        <v/>
      </c>
      <c r="AR38" s="317"/>
      <c r="AS38" s="317"/>
      <c r="AT38" s="317"/>
      <c r="AU38" s="317"/>
      <c r="AV38" s="317"/>
      <c r="AW38" s="497"/>
      <c r="AX38" s="497"/>
      <c r="AY38" s="497"/>
      <c r="AZ38" s="497"/>
      <c r="BA38" s="497"/>
      <c r="BB38" s="497"/>
      <c r="BC38" s="497"/>
      <c r="BD38" s="317" t="str">
        <f>IF(AND(請求書!$F$14&lt;&gt;"",請求書!$J$14&lt;&gt;"",$AW38&lt;&gt;""),IF(ISERR(DAY(2018+請求書!$F$14&amp;"/"&amp;請求書!$J$14&amp;"/"&amp;$AW38)),"NG",DATE(2018+請求書!$F$14,請求書!$J$14,$AW38)),"")</f>
        <v/>
      </c>
      <c r="BE38" s="317"/>
      <c r="BF38" s="317"/>
      <c r="BG38" s="317"/>
      <c r="BH38" s="317"/>
      <c r="BI38" s="317"/>
      <c r="BJ38" s="319"/>
      <c r="BK38" s="319"/>
      <c r="BL38" s="319"/>
      <c r="BM38" s="319"/>
      <c r="BN38" s="319"/>
      <c r="BO38" s="319"/>
      <c r="BP38" s="319"/>
      <c r="BQ38" s="319"/>
      <c r="BR38" s="319"/>
      <c r="BS38" s="266"/>
      <c r="BT38" s="267"/>
      <c r="BU38" s="267"/>
      <c r="BV38" s="267"/>
      <c r="BW38" s="267"/>
      <c r="BX38" s="267"/>
      <c r="BY38" s="267"/>
      <c r="BZ38" s="267"/>
      <c r="CA38" s="268"/>
      <c r="CB38" s="266"/>
      <c r="CC38" s="267"/>
      <c r="CD38" s="267"/>
      <c r="CE38" s="267"/>
      <c r="CF38" s="267"/>
      <c r="CG38" s="267"/>
      <c r="CH38" s="267"/>
      <c r="CI38" s="267"/>
      <c r="CJ38" s="267"/>
      <c r="CK38" s="267"/>
      <c r="CL38" s="267"/>
      <c r="CM38" s="267"/>
      <c r="CN38" s="267"/>
      <c r="CO38" s="267"/>
      <c r="CP38" s="267"/>
      <c r="CQ38" s="267"/>
      <c r="CR38" s="267"/>
      <c r="CS38" s="267"/>
      <c r="CT38" s="267"/>
      <c r="CU38" s="267"/>
      <c r="CV38" s="272"/>
      <c r="CX38" s="274">
        <f>IF(AJ38&lt;&gt;"",AW38-AJ38+1,0)</f>
        <v>0</v>
      </c>
    </row>
    <row r="39" spans="1:102" ht="15" customHeight="1" x14ac:dyDescent="0.15">
      <c r="B39" s="94"/>
      <c r="C39" s="95"/>
      <c r="D39" s="538"/>
      <c r="E39" s="453"/>
      <c r="F39" s="568"/>
      <c r="G39" s="568"/>
      <c r="H39" s="568"/>
      <c r="I39" s="568"/>
      <c r="J39" s="390"/>
      <c r="K39" s="390"/>
      <c r="L39" s="390"/>
      <c r="M39" s="390"/>
      <c r="N39" s="390"/>
      <c r="O39" s="565"/>
      <c r="P39" s="565"/>
      <c r="Q39" s="565"/>
      <c r="R39" s="565"/>
      <c r="S39" s="390"/>
      <c r="T39" s="391"/>
      <c r="U39" s="501"/>
      <c r="V39" s="502"/>
      <c r="W39" s="502"/>
      <c r="X39" s="502"/>
      <c r="Y39" s="502"/>
      <c r="Z39" s="503"/>
      <c r="AA39" s="299"/>
      <c r="AB39" s="300"/>
      <c r="AC39" s="300"/>
      <c r="AD39" s="301"/>
      <c r="AE39" s="47"/>
      <c r="AF39" s="95"/>
      <c r="AG39" s="48"/>
      <c r="AH39" s="95"/>
      <c r="AJ39" s="287"/>
      <c r="AK39" s="288"/>
      <c r="AL39" s="288"/>
      <c r="AM39" s="288"/>
      <c r="AN39" s="288"/>
      <c r="AO39" s="288"/>
      <c r="AP39" s="289"/>
      <c r="AQ39" s="317"/>
      <c r="AR39" s="317"/>
      <c r="AS39" s="317"/>
      <c r="AT39" s="317"/>
      <c r="AU39" s="317"/>
      <c r="AV39" s="317"/>
      <c r="AW39" s="497"/>
      <c r="AX39" s="497"/>
      <c r="AY39" s="497"/>
      <c r="AZ39" s="497"/>
      <c r="BA39" s="497"/>
      <c r="BB39" s="497"/>
      <c r="BC39" s="497"/>
      <c r="BD39" s="317"/>
      <c r="BE39" s="317"/>
      <c r="BF39" s="317"/>
      <c r="BG39" s="317"/>
      <c r="BH39" s="317"/>
      <c r="BI39" s="317"/>
      <c r="BJ39" s="319"/>
      <c r="BK39" s="319"/>
      <c r="BL39" s="319"/>
      <c r="BM39" s="319"/>
      <c r="BN39" s="319"/>
      <c r="BO39" s="319"/>
      <c r="BP39" s="319"/>
      <c r="BQ39" s="319"/>
      <c r="BR39" s="319"/>
      <c r="BS39" s="269"/>
      <c r="BT39" s="270"/>
      <c r="BU39" s="270"/>
      <c r="BV39" s="270"/>
      <c r="BW39" s="270"/>
      <c r="BX39" s="270"/>
      <c r="BY39" s="270"/>
      <c r="BZ39" s="270"/>
      <c r="CA39" s="271"/>
      <c r="CB39" s="269"/>
      <c r="CC39" s="270"/>
      <c r="CD39" s="270"/>
      <c r="CE39" s="270"/>
      <c r="CF39" s="270"/>
      <c r="CG39" s="270"/>
      <c r="CH39" s="270"/>
      <c r="CI39" s="270"/>
      <c r="CJ39" s="270"/>
      <c r="CK39" s="270"/>
      <c r="CL39" s="270"/>
      <c r="CM39" s="270"/>
      <c r="CN39" s="270"/>
      <c r="CO39" s="270"/>
      <c r="CP39" s="270"/>
      <c r="CQ39" s="270"/>
      <c r="CR39" s="270"/>
      <c r="CS39" s="270"/>
      <c r="CT39" s="270"/>
      <c r="CU39" s="270"/>
      <c r="CV39" s="273"/>
      <c r="CX39" s="274"/>
    </row>
    <row r="40" spans="1:102" ht="15" customHeight="1" x14ac:dyDescent="0.15">
      <c r="B40" s="94"/>
      <c r="C40" s="95"/>
      <c r="D40" s="538"/>
      <c r="E40" s="572" t="str">
        <f>IF(U38&gt;(V33*0.1),"利用者負担額が上限負担額を超えています","")</f>
        <v/>
      </c>
      <c r="F40" s="573"/>
      <c r="G40" s="573"/>
      <c r="H40" s="573"/>
      <c r="I40" s="573"/>
      <c r="J40" s="573"/>
      <c r="K40" s="573"/>
      <c r="L40" s="573"/>
      <c r="M40" s="573"/>
      <c r="N40" s="573"/>
      <c r="O40" s="573"/>
      <c r="P40" s="573"/>
      <c r="Q40" s="573"/>
      <c r="R40" s="573"/>
      <c r="S40" s="573"/>
      <c r="T40" s="574"/>
      <c r="U40" s="296"/>
      <c r="V40" s="297"/>
      <c r="W40" s="297"/>
      <c r="X40" s="297"/>
      <c r="Y40" s="297"/>
      <c r="Z40" s="578"/>
      <c r="AA40" s="296"/>
      <c r="AB40" s="297"/>
      <c r="AC40" s="297"/>
      <c r="AD40" s="298"/>
      <c r="AE40" s="47"/>
      <c r="AF40" s="95"/>
      <c r="AG40" s="48"/>
      <c r="AH40" s="95"/>
      <c r="AJ40" s="284"/>
      <c r="AK40" s="285"/>
      <c r="AL40" s="285"/>
      <c r="AM40" s="285"/>
      <c r="AN40" s="285"/>
      <c r="AO40" s="285"/>
      <c r="AP40" s="286"/>
      <c r="AQ40" s="317" t="str">
        <f>IF(AND(請求書!$F$14&lt;&gt;"",請求書!$J$14&lt;&gt;"",$AJ40&lt;&gt;""),IF(ISERR(DAY(2018+請求書!$F$14&amp;"/"&amp;請求書!$J$14&amp;"/"&amp;$AJ40)),"NG",DATE(2018+請求書!$F$14,請求書!$J$14,$AJ40)),"")</f>
        <v/>
      </c>
      <c r="AR40" s="317"/>
      <c r="AS40" s="317"/>
      <c r="AT40" s="317"/>
      <c r="AU40" s="317"/>
      <c r="AV40" s="317"/>
      <c r="AW40" s="497"/>
      <c r="AX40" s="497"/>
      <c r="AY40" s="497"/>
      <c r="AZ40" s="497"/>
      <c r="BA40" s="497"/>
      <c r="BB40" s="497"/>
      <c r="BC40" s="497"/>
      <c r="BD40" s="317" t="str">
        <f>IF(AND(請求書!$F$14&lt;&gt;"",請求書!$J$14&lt;&gt;"",$AW40&lt;&gt;""),IF(ISERR(DAY(2018+請求書!$F$14&amp;"/"&amp;請求書!$J$14&amp;"/"&amp;$AW40)),"NG",DATE(2018+請求書!$F$14,請求書!$J$14,$AW40)),"")</f>
        <v/>
      </c>
      <c r="BE40" s="317"/>
      <c r="BF40" s="317"/>
      <c r="BG40" s="317"/>
      <c r="BH40" s="317"/>
      <c r="BI40" s="317"/>
      <c r="BJ40" s="319"/>
      <c r="BK40" s="319"/>
      <c r="BL40" s="319"/>
      <c r="BM40" s="319"/>
      <c r="BN40" s="319"/>
      <c r="BO40" s="319"/>
      <c r="BP40" s="319"/>
      <c r="BQ40" s="319"/>
      <c r="BR40" s="319"/>
      <c r="BS40" s="266"/>
      <c r="BT40" s="267"/>
      <c r="BU40" s="267"/>
      <c r="BV40" s="267"/>
      <c r="BW40" s="267"/>
      <c r="BX40" s="267"/>
      <c r="BY40" s="267"/>
      <c r="BZ40" s="267"/>
      <c r="CA40" s="268"/>
      <c r="CB40" s="266"/>
      <c r="CC40" s="267"/>
      <c r="CD40" s="267"/>
      <c r="CE40" s="267"/>
      <c r="CF40" s="267"/>
      <c r="CG40" s="267"/>
      <c r="CH40" s="267"/>
      <c r="CI40" s="267"/>
      <c r="CJ40" s="267"/>
      <c r="CK40" s="267"/>
      <c r="CL40" s="267"/>
      <c r="CM40" s="267"/>
      <c r="CN40" s="267"/>
      <c r="CO40" s="267"/>
      <c r="CP40" s="267"/>
      <c r="CQ40" s="267"/>
      <c r="CR40" s="267"/>
      <c r="CS40" s="267"/>
      <c r="CT40" s="267"/>
      <c r="CU40" s="267"/>
      <c r="CV40" s="272"/>
      <c r="CX40" s="274">
        <f>IF(AJ40&lt;&gt;"",AW40-AJ40+1,0)</f>
        <v>0</v>
      </c>
    </row>
    <row r="41" spans="1:102" ht="15" customHeight="1" x14ac:dyDescent="0.15">
      <c r="B41" s="94"/>
      <c r="C41" s="95"/>
      <c r="D41" s="538"/>
      <c r="E41" s="575"/>
      <c r="F41" s="576"/>
      <c r="G41" s="576"/>
      <c r="H41" s="576"/>
      <c r="I41" s="576"/>
      <c r="J41" s="576"/>
      <c r="K41" s="576"/>
      <c r="L41" s="576"/>
      <c r="M41" s="576"/>
      <c r="N41" s="576"/>
      <c r="O41" s="576"/>
      <c r="P41" s="576"/>
      <c r="Q41" s="576"/>
      <c r="R41" s="576"/>
      <c r="S41" s="576"/>
      <c r="T41" s="577"/>
      <c r="U41" s="299"/>
      <c r="V41" s="300"/>
      <c r="W41" s="300"/>
      <c r="X41" s="300"/>
      <c r="Y41" s="300"/>
      <c r="Z41" s="579"/>
      <c r="AA41" s="299"/>
      <c r="AB41" s="300"/>
      <c r="AC41" s="300"/>
      <c r="AD41" s="301"/>
      <c r="AE41" s="47"/>
      <c r="AF41" s="95"/>
      <c r="AG41" s="48"/>
      <c r="AH41" s="95"/>
      <c r="AJ41" s="287"/>
      <c r="AK41" s="288"/>
      <c r="AL41" s="288"/>
      <c r="AM41" s="288"/>
      <c r="AN41" s="288"/>
      <c r="AO41" s="288"/>
      <c r="AP41" s="289"/>
      <c r="AQ41" s="317"/>
      <c r="AR41" s="317"/>
      <c r="AS41" s="317"/>
      <c r="AT41" s="317"/>
      <c r="AU41" s="317"/>
      <c r="AV41" s="317"/>
      <c r="AW41" s="497"/>
      <c r="AX41" s="497"/>
      <c r="AY41" s="497"/>
      <c r="AZ41" s="497"/>
      <c r="BA41" s="497"/>
      <c r="BB41" s="497"/>
      <c r="BC41" s="497"/>
      <c r="BD41" s="317"/>
      <c r="BE41" s="317"/>
      <c r="BF41" s="317"/>
      <c r="BG41" s="317"/>
      <c r="BH41" s="317"/>
      <c r="BI41" s="317"/>
      <c r="BJ41" s="319"/>
      <c r="BK41" s="319"/>
      <c r="BL41" s="319"/>
      <c r="BM41" s="319"/>
      <c r="BN41" s="319"/>
      <c r="BO41" s="319"/>
      <c r="BP41" s="319"/>
      <c r="BQ41" s="319"/>
      <c r="BR41" s="319"/>
      <c r="BS41" s="269"/>
      <c r="BT41" s="270"/>
      <c r="BU41" s="270"/>
      <c r="BV41" s="270"/>
      <c r="BW41" s="270"/>
      <c r="BX41" s="270"/>
      <c r="BY41" s="270"/>
      <c r="BZ41" s="270"/>
      <c r="CA41" s="271"/>
      <c r="CB41" s="269"/>
      <c r="CC41" s="270"/>
      <c r="CD41" s="270"/>
      <c r="CE41" s="270"/>
      <c r="CF41" s="270"/>
      <c r="CG41" s="270"/>
      <c r="CH41" s="270"/>
      <c r="CI41" s="270"/>
      <c r="CJ41" s="270"/>
      <c r="CK41" s="270"/>
      <c r="CL41" s="270"/>
      <c r="CM41" s="270"/>
      <c r="CN41" s="270"/>
      <c r="CO41" s="270"/>
      <c r="CP41" s="270"/>
      <c r="CQ41" s="270"/>
      <c r="CR41" s="270"/>
      <c r="CS41" s="270"/>
      <c r="CT41" s="270"/>
      <c r="CU41" s="270"/>
      <c r="CV41" s="273"/>
      <c r="CX41" s="274"/>
    </row>
    <row r="42" spans="1:102" ht="15" customHeight="1" x14ac:dyDescent="0.15">
      <c r="B42" s="94"/>
      <c r="C42" s="95"/>
      <c r="D42" s="538"/>
      <c r="E42" s="451"/>
      <c r="F42" s="567"/>
      <c r="G42" s="567"/>
      <c r="H42" s="567"/>
      <c r="I42" s="567"/>
      <c r="J42" s="567"/>
      <c r="K42" s="567"/>
      <c r="L42" s="567"/>
      <c r="M42" s="567"/>
      <c r="N42" s="567"/>
      <c r="O42" s="567"/>
      <c r="P42" s="567"/>
      <c r="Q42" s="567"/>
      <c r="R42" s="567"/>
      <c r="S42" s="567"/>
      <c r="T42" s="452"/>
      <c r="U42" s="296"/>
      <c r="V42" s="297"/>
      <c r="W42" s="297"/>
      <c r="X42" s="297"/>
      <c r="Y42" s="297"/>
      <c r="Z42" s="578"/>
      <c r="AA42" s="296"/>
      <c r="AB42" s="297"/>
      <c r="AC42" s="297"/>
      <c r="AD42" s="298"/>
      <c r="AE42" s="47"/>
      <c r="AF42" s="95"/>
      <c r="AG42" s="48"/>
      <c r="AH42" s="95"/>
      <c r="AJ42" s="284"/>
      <c r="AK42" s="285"/>
      <c r="AL42" s="285"/>
      <c r="AM42" s="285"/>
      <c r="AN42" s="285"/>
      <c r="AO42" s="285"/>
      <c r="AP42" s="286"/>
      <c r="AQ42" s="317" t="str">
        <f>IF(AND(請求書!$F$14&lt;&gt;"",請求書!$J$14&lt;&gt;"",$AJ42&lt;&gt;""),IF(ISERR(DAY(2018+請求書!$F$14&amp;"/"&amp;請求書!$J$14&amp;"/"&amp;$AJ42)),"NG",DATE(2018+請求書!$F$14,請求書!$J$14,$AJ42)),"")</f>
        <v/>
      </c>
      <c r="AR42" s="317"/>
      <c r="AS42" s="317"/>
      <c r="AT42" s="317"/>
      <c r="AU42" s="317"/>
      <c r="AV42" s="317"/>
      <c r="AW42" s="497"/>
      <c r="AX42" s="497"/>
      <c r="AY42" s="497"/>
      <c r="AZ42" s="497"/>
      <c r="BA42" s="497"/>
      <c r="BB42" s="497"/>
      <c r="BC42" s="497"/>
      <c r="BD42" s="317" t="str">
        <f>IF(AND(請求書!$F$14&lt;&gt;"",請求書!$J$14&lt;&gt;"",$AW42&lt;&gt;""),IF(ISERR(DAY(2018+請求書!$F$14&amp;"/"&amp;請求書!$J$14&amp;"/"&amp;$AW42)),"NG",DATE(2018+請求書!$F$14,請求書!$J$14,$AW42)),"")</f>
        <v/>
      </c>
      <c r="BE42" s="317"/>
      <c r="BF42" s="317"/>
      <c r="BG42" s="317"/>
      <c r="BH42" s="317"/>
      <c r="BI42" s="317"/>
      <c r="BJ42" s="319"/>
      <c r="BK42" s="319"/>
      <c r="BL42" s="319"/>
      <c r="BM42" s="319"/>
      <c r="BN42" s="319"/>
      <c r="BO42" s="319"/>
      <c r="BP42" s="319"/>
      <c r="BQ42" s="319"/>
      <c r="BR42" s="319"/>
      <c r="BS42" s="266"/>
      <c r="BT42" s="267"/>
      <c r="BU42" s="267"/>
      <c r="BV42" s="267"/>
      <c r="BW42" s="267"/>
      <c r="BX42" s="267"/>
      <c r="BY42" s="267"/>
      <c r="BZ42" s="267"/>
      <c r="CA42" s="268"/>
      <c r="CB42" s="266"/>
      <c r="CC42" s="267"/>
      <c r="CD42" s="267"/>
      <c r="CE42" s="267"/>
      <c r="CF42" s="267"/>
      <c r="CG42" s="267"/>
      <c r="CH42" s="267"/>
      <c r="CI42" s="267"/>
      <c r="CJ42" s="267"/>
      <c r="CK42" s="267"/>
      <c r="CL42" s="267"/>
      <c r="CM42" s="267"/>
      <c r="CN42" s="267"/>
      <c r="CO42" s="267"/>
      <c r="CP42" s="267"/>
      <c r="CQ42" s="267"/>
      <c r="CR42" s="267"/>
      <c r="CS42" s="267"/>
      <c r="CT42" s="267"/>
      <c r="CU42" s="267"/>
      <c r="CV42" s="272"/>
      <c r="CX42" s="274">
        <f>IF(AJ42&lt;&gt;"",AW42-AJ42+1,0)</f>
        <v>0</v>
      </c>
    </row>
    <row r="43" spans="1:102" ht="15" customHeight="1" thickBot="1" x14ac:dyDescent="0.2">
      <c r="B43" s="94"/>
      <c r="C43" s="95"/>
      <c r="D43" s="538"/>
      <c r="E43" s="533"/>
      <c r="F43" s="580"/>
      <c r="G43" s="580"/>
      <c r="H43" s="580"/>
      <c r="I43" s="580"/>
      <c r="J43" s="580"/>
      <c r="K43" s="580"/>
      <c r="L43" s="580"/>
      <c r="M43" s="580"/>
      <c r="N43" s="580"/>
      <c r="O43" s="580"/>
      <c r="P43" s="580"/>
      <c r="Q43" s="580"/>
      <c r="R43" s="580"/>
      <c r="S43" s="580"/>
      <c r="T43" s="534"/>
      <c r="U43" s="523"/>
      <c r="V43" s="524"/>
      <c r="W43" s="524"/>
      <c r="X43" s="524"/>
      <c r="Y43" s="524"/>
      <c r="Z43" s="581"/>
      <c r="AA43" s="523"/>
      <c r="AB43" s="524"/>
      <c r="AC43" s="524"/>
      <c r="AD43" s="525"/>
      <c r="AE43" s="47"/>
      <c r="AF43" s="95"/>
      <c r="AG43" s="48"/>
      <c r="AH43" s="95"/>
      <c r="AJ43" s="287"/>
      <c r="AK43" s="288"/>
      <c r="AL43" s="288"/>
      <c r="AM43" s="288"/>
      <c r="AN43" s="288"/>
      <c r="AO43" s="288"/>
      <c r="AP43" s="289"/>
      <c r="AQ43" s="317"/>
      <c r="AR43" s="317"/>
      <c r="AS43" s="317"/>
      <c r="AT43" s="317"/>
      <c r="AU43" s="317"/>
      <c r="AV43" s="317"/>
      <c r="AW43" s="497"/>
      <c r="AX43" s="497"/>
      <c r="AY43" s="497"/>
      <c r="AZ43" s="497"/>
      <c r="BA43" s="497"/>
      <c r="BB43" s="497"/>
      <c r="BC43" s="497"/>
      <c r="BD43" s="317"/>
      <c r="BE43" s="317"/>
      <c r="BF43" s="317"/>
      <c r="BG43" s="317"/>
      <c r="BH43" s="317"/>
      <c r="BI43" s="317"/>
      <c r="BJ43" s="319"/>
      <c r="BK43" s="319"/>
      <c r="BL43" s="319"/>
      <c r="BM43" s="319"/>
      <c r="BN43" s="319"/>
      <c r="BO43" s="319"/>
      <c r="BP43" s="319"/>
      <c r="BQ43" s="319"/>
      <c r="BR43" s="319"/>
      <c r="BS43" s="269"/>
      <c r="BT43" s="270"/>
      <c r="BU43" s="270"/>
      <c r="BV43" s="270"/>
      <c r="BW43" s="270"/>
      <c r="BX43" s="270"/>
      <c r="BY43" s="270"/>
      <c r="BZ43" s="270"/>
      <c r="CA43" s="271"/>
      <c r="CB43" s="269"/>
      <c r="CC43" s="270"/>
      <c r="CD43" s="270"/>
      <c r="CE43" s="270"/>
      <c r="CF43" s="270"/>
      <c r="CG43" s="270"/>
      <c r="CH43" s="270"/>
      <c r="CI43" s="270"/>
      <c r="CJ43" s="270"/>
      <c r="CK43" s="270"/>
      <c r="CL43" s="270"/>
      <c r="CM43" s="270"/>
      <c r="CN43" s="270"/>
      <c r="CO43" s="270"/>
      <c r="CP43" s="270"/>
      <c r="CQ43" s="270"/>
      <c r="CR43" s="270"/>
      <c r="CS43" s="270"/>
      <c r="CT43" s="270"/>
      <c r="CU43" s="270"/>
      <c r="CV43" s="273"/>
      <c r="CX43" s="274"/>
    </row>
    <row r="44" spans="1:102" ht="15" customHeight="1" thickTop="1" x14ac:dyDescent="0.15">
      <c r="B44" s="94"/>
      <c r="C44" s="95"/>
      <c r="D44" s="538"/>
      <c r="E44" s="569" t="s">
        <v>24</v>
      </c>
      <c r="F44" s="570"/>
      <c r="G44" s="570"/>
      <c r="H44" s="570"/>
      <c r="I44" s="570"/>
      <c r="J44" s="570"/>
      <c r="K44" s="570"/>
      <c r="L44" s="570"/>
      <c r="M44" s="570"/>
      <c r="N44" s="570"/>
      <c r="O44" s="570"/>
      <c r="P44" s="570"/>
      <c r="Q44" s="570"/>
      <c r="R44" s="570"/>
      <c r="S44" s="570"/>
      <c r="T44" s="571"/>
      <c r="U44" s="357" t="s">
        <v>69</v>
      </c>
      <c r="V44" s="358"/>
      <c r="W44" s="559">
        <f>SUM(U38:Z43)</f>
        <v>0</v>
      </c>
      <c r="X44" s="559"/>
      <c r="Y44" s="559"/>
      <c r="Z44" s="560"/>
      <c r="AA44" s="359"/>
      <c r="AB44" s="360"/>
      <c r="AC44" s="360"/>
      <c r="AD44" s="361"/>
      <c r="AE44" s="47"/>
      <c r="AF44" s="95"/>
      <c r="AG44" s="48"/>
      <c r="AH44" s="95"/>
      <c r="AJ44" s="284"/>
      <c r="AK44" s="285"/>
      <c r="AL44" s="285"/>
      <c r="AM44" s="285"/>
      <c r="AN44" s="285"/>
      <c r="AO44" s="285"/>
      <c r="AP44" s="286"/>
      <c r="AQ44" s="317" t="str">
        <f>IF(AND(請求書!$F$14&lt;&gt;"",請求書!$J$14&lt;&gt;"",$AJ44&lt;&gt;""),IF(ISERR(DAY(2018+請求書!$F$14&amp;"/"&amp;請求書!$J$14&amp;"/"&amp;$AJ44)),"NG",DATE(2018+請求書!$F$14,請求書!$J$14,$AJ44)),"")</f>
        <v/>
      </c>
      <c r="AR44" s="317"/>
      <c r="AS44" s="317"/>
      <c r="AT44" s="317"/>
      <c r="AU44" s="317"/>
      <c r="AV44" s="317"/>
      <c r="AW44" s="497"/>
      <c r="AX44" s="497"/>
      <c r="AY44" s="497"/>
      <c r="AZ44" s="497"/>
      <c r="BA44" s="497"/>
      <c r="BB44" s="497"/>
      <c r="BC44" s="497"/>
      <c r="BD44" s="317" t="str">
        <f>IF(AND(請求書!$F$14&lt;&gt;"",請求書!$J$14&lt;&gt;"",$AW44&lt;&gt;""),IF(ISERR(DAY(2018+請求書!$F$14&amp;"/"&amp;請求書!$J$14&amp;"/"&amp;$AW44)),"NG",DATE(2018+請求書!$F$14,請求書!$J$14,$AW44)),"")</f>
        <v/>
      </c>
      <c r="BE44" s="317"/>
      <c r="BF44" s="317"/>
      <c r="BG44" s="317"/>
      <c r="BH44" s="317"/>
      <c r="BI44" s="317"/>
      <c r="BJ44" s="319"/>
      <c r="BK44" s="319"/>
      <c r="BL44" s="319"/>
      <c r="BM44" s="319"/>
      <c r="BN44" s="319"/>
      <c r="BO44" s="319"/>
      <c r="BP44" s="319"/>
      <c r="BQ44" s="319"/>
      <c r="BR44" s="319"/>
      <c r="BS44" s="266"/>
      <c r="BT44" s="267"/>
      <c r="BU44" s="267"/>
      <c r="BV44" s="267"/>
      <c r="BW44" s="267"/>
      <c r="BX44" s="267"/>
      <c r="BY44" s="267"/>
      <c r="BZ44" s="267"/>
      <c r="CA44" s="268"/>
      <c r="CB44" s="266"/>
      <c r="CC44" s="267"/>
      <c r="CD44" s="267"/>
      <c r="CE44" s="267"/>
      <c r="CF44" s="267"/>
      <c r="CG44" s="267"/>
      <c r="CH44" s="267"/>
      <c r="CI44" s="267"/>
      <c r="CJ44" s="267"/>
      <c r="CK44" s="267"/>
      <c r="CL44" s="267"/>
      <c r="CM44" s="267"/>
      <c r="CN44" s="267"/>
      <c r="CO44" s="267"/>
      <c r="CP44" s="267"/>
      <c r="CQ44" s="267"/>
      <c r="CR44" s="267"/>
      <c r="CS44" s="267"/>
      <c r="CT44" s="267"/>
      <c r="CU44" s="267"/>
      <c r="CV44" s="272"/>
      <c r="CX44" s="274">
        <f>IF(AJ44&lt;&gt;"",AW44-AJ44+1,0)</f>
        <v>0</v>
      </c>
    </row>
    <row r="45" spans="1:102" ht="15" customHeight="1" thickBot="1" x14ac:dyDescent="0.2">
      <c r="B45" s="94"/>
      <c r="C45" s="95"/>
      <c r="D45" s="539"/>
      <c r="E45" s="508"/>
      <c r="F45" s="549"/>
      <c r="G45" s="549"/>
      <c r="H45" s="549"/>
      <c r="I45" s="549"/>
      <c r="J45" s="549"/>
      <c r="K45" s="549"/>
      <c r="L45" s="549"/>
      <c r="M45" s="549"/>
      <c r="N45" s="549"/>
      <c r="O45" s="549"/>
      <c r="P45" s="549"/>
      <c r="Q45" s="549"/>
      <c r="R45" s="549"/>
      <c r="S45" s="549"/>
      <c r="T45" s="509"/>
      <c r="U45" s="96"/>
      <c r="V45" s="97"/>
      <c r="W45" s="561"/>
      <c r="X45" s="561"/>
      <c r="Y45" s="561"/>
      <c r="Z45" s="562"/>
      <c r="AA45" s="362"/>
      <c r="AB45" s="363"/>
      <c r="AC45" s="363"/>
      <c r="AD45" s="364"/>
      <c r="AE45" s="47"/>
      <c r="AF45" s="95"/>
      <c r="AG45" s="48"/>
      <c r="AH45" s="95"/>
      <c r="AJ45" s="287"/>
      <c r="AK45" s="288"/>
      <c r="AL45" s="288"/>
      <c r="AM45" s="288"/>
      <c r="AN45" s="288"/>
      <c r="AO45" s="288"/>
      <c r="AP45" s="289"/>
      <c r="AQ45" s="317"/>
      <c r="AR45" s="317"/>
      <c r="AS45" s="317"/>
      <c r="AT45" s="317"/>
      <c r="AU45" s="317"/>
      <c r="AV45" s="317"/>
      <c r="AW45" s="497"/>
      <c r="AX45" s="497"/>
      <c r="AY45" s="497"/>
      <c r="AZ45" s="497"/>
      <c r="BA45" s="497"/>
      <c r="BB45" s="497"/>
      <c r="BC45" s="497"/>
      <c r="BD45" s="317"/>
      <c r="BE45" s="317"/>
      <c r="BF45" s="317"/>
      <c r="BG45" s="317"/>
      <c r="BH45" s="317"/>
      <c r="BI45" s="317"/>
      <c r="BJ45" s="319"/>
      <c r="BK45" s="319"/>
      <c r="BL45" s="319"/>
      <c r="BM45" s="319"/>
      <c r="BN45" s="319"/>
      <c r="BO45" s="319"/>
      <c r="BP45" s="319"/>
      <c r="BQ45" s="319"/>
      <c r="BR45" s="319"/>
      <c r="BS45" s="269"/>
      <c r="BT45" s="270"/>
      <c r="BU45" s="270"/>
      <c r="BV45" s="270"/>
      <c r="BW45" s="270"/>
      <c r="BX45" s="270"/>
      <c r="BY45" s="270"/>
      <c r="BZ45" s="270"/>
      <c r="CA45" s="271"/>
      <c r="CB45" s="269"/>
      <c r="CC45" s="270"/>
      <c r="CD45" s="270"/>
      <c r="CE45" s="270"/>
      <c r="CF45" s="270"/>
      <c r="CG45" s="270"/>
      <c r="CH45" s="270"/>
      <c r="CI45" s="270"/>
      <c r="CJ45" s="270"/>
      <c r="CK45" s="270"/>
      <c r="CL45" s="270"/>
      <c r="CM45" s="270"/>
      <c r="CN45" s="270"/>
      <c r="CO45" s="270"/>
      <c r="CP45" s="270"/>
      <c r="CQ45" s="270"/>
      <c r="CR45" s="270"/>
      <c r="CS45" s="270"/>
      <c r="CT45" s="270"/>
      <c r="CU45" s="270"/>
      <c r="CV45" s="273"/>
      <c r="CX45" s="274"/>
    </row>
    <row r="46" spans="1:102" ht="15" customHeight="1" x14ac:dyDescent="0.15">
      <c r="B46" s="94"/>
      <c r="C46" s="95"/>
      <c r="D46" s="8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83" t="s">
        <v>23</v>
      </c>
      <c r="V46" s="95"/>
      <c r="W46" s="95"/>
      <c r="X46" s="95"/>
      <c r="Y46" s="95"/>
      <c r="Z46" s="95"/>
      <c r="AA46" s="95"/>
      <c r="AB46" s="95"/>
      <c r="AC46" s="95"/>
      <c r="AD46" s="95"/>
      <c r="AE46" s="84"/>
      <c r="AF46" s="95"/>
      <c r="AG46" s="48"/>
      <c r="AH46" s="95"/>
      <c r="AJ46" s="284"/>
      <c r="AK46" s="285"/>
      <c r="AL46" s="285"/>
      <c r="AM46" s="285"/>
      <c r="AN46" s="285"/>
      <c r="AO46" s="285"/>
      <c r="AP46" s="286"/>
      <c r="AQ46" s="317" t="str">
        <f>IF(AND(請求書!$F$14&lt;&gt;"",請求書!$J$14&lt;&gt;"",$AJ46&lt;&gt;""),IF(ISERR(DAY(2018+請求書!$F$14&amp;"/"&amp;請求書!$J$14&amp;"/"&amp;$AJ46)),"NG",DATE(2018+請求書!$F$14,請求書!$J$14,$AJ46)),"")</f>
        <v/>
      </c>
      <c r="AR46" s="317"/>
      <c r="AS46" s="317"/>
      <c r="AT46" s="317"/>
      <c r="AU46" s="317"/>
      <c r="AV46" s="317"/>
      <c r="AW46" s="497"/>
      <c r="AX46" s="497"/>
      <c r="AY46" s="497"/>
      <c r="AZ46" s="497"/>
      <c r="BA46" s="497"/>
      <c r="BB46" s="497"/>
      <c r="BC46" s="497"/>
      <c r="BD46" s="317" t="str">
        <f>IF(AND(請求書!$F$14&lt;&gt;"",請求書!$J$14&lt;&gt;"",$AW46&lt;&gt;""),IF(ISERR(DAY(2018+請求書!$F$14&amp;"/"&amp;請求書!$J$14&amp;"/"&amp;$AW46)),"NG",DATE(2018+請求書!$F$14,請求書!$J$14,$AW46)),"")</f>
        <v/>
      </c>
      <c r="BE46" s="317"/>
      <c r="BF46" s="317"/>
      <c r="BG46" s="317"/>
      <c r="BH46" s="317"/>
      <c r="BI46" s="317"/>
      <c r="BJ46" s="319"/>
      <c r="BK46" s="319"/>
      <c r="BL46" s="319"/>
      <c r="BM46" s="319"/>
      <c r="BN46" s="319"/>
      <c r="BO46" s="319"/>
      <c r="BP46" s="319"/>
      <c r="BQ46" s="319"/>
      <c r="BR46" s="319"/>
      <c r="BS46" s="266"/>
      <c r="BT46" s="267"/>
      <c r="BU46" s="267"/>
      <c r="BV46" s="267"/>
      <c r="BW46" s="267"/>
      <c r="BX46" s="267"/>
      <c r="BY46" s="267"/>
      <c r="BZ46" s="267"/>
      <c r="CA46" s="268"/>
      <c r="CB46" s="266"/>
      <c r="CC46" s="267"/>
      <c r="CD46" s="267"/>
      <c r="CE46" s="267"/>
      <c r="CF46" s="267"/>
      <c r="CG46" s="267"/>
      <c r="CH46" s="267"/>
      <c r="CI46" s="267"/>
      <c r="CJ46" s="267"/>
      <c r="CK46" s="267"/>
      <c r="CL46" s="267"/>
      <c r="CM46" s="267"/>
      <c r="CN46" s="267"/>
      <c r="CO46" s="267"/>
      <c r="CP46" s="267"/>
      <c r="CQ46" s="267"/>
      <c r="CR46" s="267"/>
      <c r="CS46" s="267"/>
      <c r="CT46" s="267"/>
      <c r="CU46" s="267"/>
      <c r="CV46" s="272"/>
      <c r="CX46" s="274">
        <f>IF(AJ46&lt;&gt;"",AW46-AJ46+1,0)</f>
        <v>0</v>
      </c>
    </row>
    <row r="47" spans="1:102" ht="15" customHeight="1" thickBot="1" x14ac:dyDescent="0.2">
      <c r="B47" s="94"/>
      <c r="C47" s="95"/>
      <c r="D47" s="58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83"/>
      <c r="V47" s="95"/>
      <c r="W47" s="95"/>
      <c r="X47" s="95"/>
      <c r="Y47" s="95"/>
      <c r="Z47" s="95"/>
      <c r="AA47" s="95"/>
      <c r="AB47" s="95"/>
      <c r="AC47" s="95"/>
      <c r="AD47" s="95"/>
      <c r="AE47" s="47"/>
      <c r="AF47" s="95"/>
      <c r="AG47" s="48"/>
      <c r="AH47" s="95"/>
      <c r="AJ47" s="287"/>
      <c r="AK47" s="288"/>
      <c r="AL47" s="288"/>
      <c r="AM47" s="288"/>
      <c r="AN47" s="288"/>
      <c r="AO47" s="288"/>
      <c r="AP47" s="289"/>
      <c r="AQ47" s="317"/>
      <c r="AR47" s="317"/>
      <c r="AS47" s="317"/>
      <c r="AT47" s="317"/>
      <c r="AU47" s="317"/>
      <c r="AV47" s="317"/>
      <c r="AW47" s="497"/>
      <c r="AX47" s="497"/>
      <c r="AY47" s="497"/>
      <c r="AZ47" s="497"/>
      <c r="BA47" s="497"/>
      <c r="BB47" s="497"/>
      <c r="BC47" s="497"/>
      <c r="BD47" s="317"/>
      <c r="BE47" s="317"/>
      <c r="BF47" s="317"/>
      <c r="BG47" s="317"/>
      <c r="BH47" s="317"/>
      <c r="BI47" s="317"/>
      <c r="BJ47" s="319"/>
      <c r="BK47" s="319"/>
      <c r="BL47" s="319"/>
      <c r="BM47" s="319"/>
      <c r="BN47" s="319"/>
      <c r="BO47" s="319"/>
      <c r="BP47" s="319"/>
      <c r="BQ47" s="319"/>
      <c r="BR47" s="319"/>
      <c r="BS47" s="269"/>
      <c r="BT47" s="270"/>
      <c r="BU47" s="270"/>
      <c r="BV47" s="270"/>
      <c r="BW47" s="270"/>
      <c r="BX47" s="270"/>
      <c r="BY47" s="270"/>
      <c r="BZ47" s="270"/>
      <c r="CA47" s="271"/>
      <c r="CB47" s="269"/>
      <c r="CC47" s="270"/>
      <c r="CD47" s="270"/>
      <c r="CE47" s="270"/>
      <c r="CF47" s="270"/>
      <c r="CG47" s="270"/>
      <c r="CH47" s="270"/>
      <c r="CI47" s="270"/>
      <c r="CJ47" s="270"/>
      <c r="CK47" s="270"/>
      <c r="CL47" s="270"/>
      <c r="CM47" s="270"/>
      <c r="CN47" s="270"/>
      <c r="CO47" s="270"/>
      <c r="CP47" s="270"/>
      <c r="CQ47" s="270"/>
      <c r="CR47" s="270"/>
      <c r="CS47" s="270"/>
      <c r="CT47" s="270"/>
      <c r="CU47" s="270"/>
      <c r="CV47" s="273"/>
      <c r="CX47" s="274"/>
    </row>
    <row r="48" spans="1:102" ht="15" customHeight="1" x14ac:dyDescent="0.15">
      <c r="A48" s="58"/>
      <c r="B48" s="57"/>
      <c r="C48" s="58"/>
      <c r="D48" s="58"/>
      <c r="E48" s="102"/>
      <c r="F48" s="102"/>
      <c r="G48" s="102"/>
      <c r="H48" s="102"/>
      <c r="I48" s="102"/>
      <c r="J48" s="102"/>
      <c r="K48" s="102"/>
      <c r="L48" s="102"/>
      <c r="M48" s="550" t="s">
        <v>46</v>
      </c>
      <c r="N48" s="551"/>
      <c r="O48" s="551"/>
      <c r="P48" s="551"/>
      <c r="Q48" s="551"/>
      <c r="R48" s="551"/>
      <c r="S48" s="551"/>
      <c r="T48" s="551"/>
      <c r="U48" s="554">
        <f>V33-W44</f>
        <v>0</v>
      </c>
      <c r="V48" s="551"/>
      <c r="W48" s="551"/>
      <c r="X48" s="551"/>
      <c r="Y48" s="551"/>
      <c r="Z48" s="551"/>
      <c r="AA48" s="551"/>
      <c r="AB48" s="551"/>
      <c r="AC48" s="551"/>
      <c r="AD48" s="555"/>
      <c r="AE48" s="47"/>
      <c r="AF48" s="95"/>
      <c r="AG48" s="48"/>
      <c r="AH48" s="95"/>
      <c r="AJ48" s="284"/>
      <c r="AK48" s="285"/>
      <c r="AL48" s="285"/>
      <c r="AM48" s="285"/>
      <c r="AN48" s="285"/>
      <c r="AO48" s="285"/>
      <c r="AP48" s="286"/>
      <c r="AQ48" s="317" t="str">
        <f>IF(AND(請求書!$F$14&lt;&gt;"",請求書!$J$14&lt;&gt;"",$AJ48&lt;&gt;""),IF(ISERR(DAY(2018+請求書!$F$14&amp;"/"&amp;請求書!$J$14&amp;"/"&amp;$AJ48)),"NG",DATE(2018+請求書!$F$14,請求書!$J$14,$AJ48)),"")</f>
        <v/>
      </c>
      <c r="AR48" s="317"/>
      <c r="AS48" s="317"/>
      <c r="AT48" s="317"/>
      <c r="AU48" s="317"/>
      <c r="AV48" s="317"/>
      <c r="AW48" s="497"/>
      <c r="AX48" s="497"/>
      <c r="AY48" s="497"/>
      <c r="AZ48" s="497"/>
      <c r="BA48" s="497"/>
      <c r="BB48" s="497"/>
      <c r="BC48" s="497"/>
      <c r="BD48" s="317" t="str">
        <f>IF(AND(請求書!$F$14&lt;&gt;"",請求書!$J$14&lt;&gt;"",$AW48&lt;&gt;""),IF(ISERR(DAY(2018+請求書!$F$14&amp;"/"&amp;請求書!$J$14&amp;"/"&amp;$AW48)),"NG",DATE(2018+請求書!$F$14,請求書!$J$14,$AW48)),"")</f>
        <v/>
      </c>
      <c r="BE48" s="317"/>
      <c r="BF48" s="317"/>
      <c r="BG48" s="317"/>
      <c r="BH48" s="317"/>
      <c r="BI48" s="317"/>
      <c r="BJ48" s="319"/>
      <c r="BK48" s="319"/>
      <c r="BL48" s="319"/>
      <c r="BM48" s="319"/>
      <c r="BN48" s="319"/>
      <c r="BO48" s="319"/>
      <c r="BP48" s="319"/>
      <c r="BQ48" s="319"/>
      <c r="BR48" s="319"/>
      <c r="BS48" s="266"/>
      <c r="BT48" s="267"/>
      <c r="BU48" s="267"/>
      <c r="BV48" s="267"/>
      <c r="BW48" s="267"/>
      <c r="BX48" s="267"/>
      <c r="BY48" s="267"/>
      <c r="BZ48" s="267"/>
      <c r="CA48" s="268"/>
      <c r="CB48" s="266"/>
      <c r="CC48" s="267"/>
      <c r="CD48" s="267"/>
      <c r="CE48" s="267"/>
      <c r="CF48" s="267"/>
      <c r="CG48" s="267"/>
      <c r="CH48" s="267"/>
      <c r="CI48" s="267"/>
      <c r="CJ48" s="267"/>
      <c r="CK48" s="267"/>
      <c r="CL48" s="267"/>
      <c r="CM48" s="267"/>
      <c r="CN48" s="267"/>
      <c r="CO48" s="267"/>
      <c r="CP48" s="267"/>
      <c r="CQ48" s="267"/>
      <c r="CR48" s="267"/>
      <c r="CS48" s="267"/>
      <c r="CT48" s="267"/>
      <c r="CU48" s="267"/>
      <c r="CV48" s="272"/>
      <c r="CX48" s="274">
        <f>IF(AJ48&lt;&gt;"",AW48-AJ48+1,0)</f>
        <v>0</v>
      </c>
    </row>
    <row r="49" spans="1:102" ht="15" customHeight="1" thickBot="1" x14ac:dyDescent="0.2">
      <c r="A49" s="58"/>
      <c r="B49" s="57"/>
      <c r="C49" s="58"/>
      <c r="D49" s="58"/>
      <c r="E49" s="98"/>
      <c r="F49" s="98"/>
      <c r="G49" s="98"/>
      <c r="H49" s="98"/>
      <c r="I49" s="98"/>
      <c r="J49" s="98"/>
      <c r="K49" s="98"/>
      <c r="L49" s="98"/>
      <c r="M49" s="552"/>
      <c r="N49" s="553"/>
      <c r="O49" s="553"/>
      <c r="P49" s="553"/>
      <c r="Q49" s="553"/>
      <c r="R49" s="553"/>
      <c r="S49" s="553"/>
      <c r="T49" s="553"/>
      <c r="U49" s="553"/>
      <c r="V49" s="553"/>
      <c r="W49" s="553"/>
      <c r="X49" s="553"/>
      <c r="Y49" s="553"/>
      <c r="Z49" s="553"/>
      <c r="AA49" s="553"/>
      <c r="AB49" s="553"/>
      <c r="AC49" s="553"/>
      <c r="AD49" s="556"/>
      <c r="AE49" s="47"/>
      <c r="AF49" s="95"/>
      <c r="AG49" s="48"/>
      <c r="AH49" s="95"/>
      <c r="AJ49" s="287"/>
      <c r="AK49" s="288"/>
      <c r="AL49" s="288"/>
      <c r="AM49" s="288"/>
      <c r="AN49" s="288"/>
      <c r="AO49" s="288"/>
      <c r="AP49" s="289"/>
      <c r="AQ49" s="317"/>
      <c r="AR49" s="317"/>
      <c r="AS49" s="317"/>
      <c r="AT49" s="317"/>
      <c r="AU49" s="317"/>
      <c r="AV49" s="317"/>
      <c r="AW49" s="497"/>
      <c r="AX49" s="497"/>
      <c r="AY49" s="497"/>
      <c r="AZ49" s="497"/>
      <c r="BA49" s="497"/>
      <c r="BB49" s="497"/>
      <c r="BC49" s="497"/>
      <c r="BD49" s="317"/>
      <c r="BE49" s="317"/>
      <c r="BF49" s="317"/>
      <c r="BG49" s="317"/>
      <c r="BH49" s="317"/>
      <c r="BI49" s="317"/>
      <c r="BJ49" s="319"/>
      <c r="BK49" s="319"/>
      <c r="BL49" s="319"/>
      <c r="BM49" s="319"/>
      <c r="BN49" s="319"/>
      <c r="BO49" s="319"/>
      <c r="BP49" s="319"/>
      <c r="BQ49" s="319"/>
      <c r="BR49" s="319"/>
      <c r="BS49" s="269"/>
      <c r="BT49" s="270"/>
      <c r="BU49" s="270"/>
      <c r="BV49" s="270"/>
      <c r="BW49" s="270"/>
      <c r="BX49" s="270"/>
      <c r="BY49" s="270"/>
      <c r="BZ49" s="270"/>
      <c r="CA49" s="271"/>
      <c r="CB49" s="269"/>
      <c r="CC49" s="270"/>
      <c r="CD49" s="270"/>
      <c r="CE49" s="270"/>
      <c r="CF49" s="270"/>
      <c r="CG49" s="270"/>
      <c r="CH49" s="270"/>
      <c r="CI49" s="270"/>
      <c r="CJ49" s="270"/>
      <c r="CK49" s="270"/>
      <c r="CL49" s="270"/>
      <c r="CM49" s="270"/>
      <c r="CN49" s="270"/>
      <c r="CO49" s="270"/>
      <c r="CP49" s="270"/>
      <c r="CQ49" s="270"/>
      <c r="CR49" s="270"/>
      <c r="CS49" s="270"/>
      <c r="CT49" s="270"/>
      <c r="CU49" s="270"/>
      <c r="CV49" s="273"/>
      <c r="CX49" s="274"/>
    </row>
    <row r="50" spans="1:102" ht="15" customHeight="1" x14ac:dyDescent="0.4">
      <c r="A50" s="58"/>
      <c r="B50" s="57"/>
      <c r="C50" s="58"/>
      <c r="D50" s="95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85"/>
      <c r="V50" s="58"/>
      <c r="W50" s="58"/>
      <c r="X50" s="58"/>
      <c r="Y50" s="58"/>
      <c r="Z50" s="58"/>
      <c r="AA50" s="86"/>
      <c r="AB50" s="86"/>
      <c r="AC50" s="86"/>
      <c r="AD50" s="86"/>
      <c r="AE50" s="47"/>
      <c r="AF50" s="95"/>
      <c r="AG50" s="48"/>
      <c r="AH50" s="95"/>
      <c r="AJ50" s="284"/>
      <c r="AK50" s="285"/>
      <c r="AL50" s="285"/>
      <c r="AM50" s="285"/>
      <c r="AN50" s="285"/>
      <c r="AO50" s="285"/>
      <c r="AP50" s="286"/>
      <c r="AQ50" s="317" t="str">
        <f>IF(AND(請求書!$F$14&lt;&gt;"",請求書!$J$14&lt;&gt;"",$AJ50&lt;&gt;""),IF(ISERR(DAY(2018+請求書!$F$14&amp;"/"&amp;請求書!$J$14&amp;"/"&amp;$AJ50)),"NG",DATE(2018+請求書!$F$14,請求書!$J$14,$AJ50)),"")</f>
        <v/>
      </c>
      <c r="AR50" s="317"/>
      <c r="AS50" s="317"/>
      <c r="AT50" s="317"/>
      <c r="AU50" s="317"/>
      <c r="AV50" s="317"/>
      <c r="AW50" s="497"/>
      <c r="AX50" s="497"/>
      <c r="AY50" s="497"/>
      <c r="AZ50" s="497"/>
      <c r="BA50" s="497"/>
      <c r="BB50" s="497"/>
      <c r="BC50" s="497"/>
      <c r="BD50" s="317" t="str">
        <f>IF(AND(請求書!$F$14&lt;&gt;"",請求書!$J$14&lt;&gt;"",$AW50&lt;&gt;""),IF(ISERR(DAY(2018+請求書!$F$14&amp;"/"&amp;請求書!$J$14&amp;"/"&amp;$AW50)),"NG",DATE(2018+請求書!$F$14,請求書!$J$14,$AW50)),"")</f>
        <v/>
      </c>
      <c r="BE50" s="317"/>
      <c r="BF50" s="317"/>
      <c r="BG50" s="317"/>
      <c r="BH50" s="317"/>
      <c r="BI50" s="317"/>
      <c r="BJ50" s="319"/>
      <c r="BK50" s="319"/>
      <c r="BL50" s="319"/>
      <c r="BM50" s="319"/>
      <c r="BN50" s="319"/>
      <c r="BO50" s="319"/>
      <c r="BP50" s="319"/>
      <c r="BQ50" s="319"/>
      <c r="BR50" s="319"/>
      <c r="BS50" s="266"/>
      <c r="BT50" s="267"/>
      <c r="BU50" s="267"/>
      <c r="BV50" s="267"/>
      <c r="BW50" s="267"/>
      <c r="BX50" s="267"/>
      <c r="BY50" s="267"/>
      <c r="BZ50" s="267"/>
      <c r="CA50" s="268"/>
      <c r="CB50" s="266"/>
      <c r="CC50" s="267"/>
      <c r="CD50" s="267"/>
      <c r="CE50" s="267"/>
      <c r="CF50" s="267"/>
      <c r="CG50" s="267"/>
      <c r="CH50" s="267"/>
      <c r="CI50" s="267"/>
      <c r="CJ50" s="267"/>
      <c r="CK50" s="267"/>
      <c r="CL50" s="267"/>
      <c r="CM50" s="267"/>
      <c r="CN50" s="267"/>
      <c r="CO50" s="267"/>
      <c r="CP50" s="267"/>
      <c r="CQ50" s="267"/>
      <c r="CR50" s="267"/>
      <c r="CS50" s="267"/>
      <c r="CT50" s="267"/>
      <c r="CU50" s="267"/>
      <c r="CV50" s="272"/>
      <c r="CX50" s="274">
        <f>IF(AJ50&lt;&gt;"",AW50-AJ50+1,0)</f>
        <v>0</v>
      </c>
    </row>
    <row r="51" spans="1:102" ht="15" customHeight="1" thickBot="1" x14ac:dyDescent="0.2">
      <c r="A51" s="58"/>
      <c r="B51" s="57"/>
      <c r="C51" s="58"/>
      <c r="D51" s="95"/>
      <c r="E51" s="98"/>
      <c r="F51" s="98"/>
      <c r="G51" s="98"/>
      <c r="H51" s="98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47"/>
      <c r="AF51" s="95"/>
      <c r="AG51" s="48"/>
      <c r="AH51" s="95"/>
      <c r="AJ51" s="287"/>
      <c r="AK51" s="288"/>
      <c r="AL51" s="288"/>
      <c r="AM51" s="288"/>
      <c r="AN51" s="288"/>
      <c r="AO51" s="288"/>
      <c r="AP51" s="289"/>
      <c r="AQ51" s="317"/>
      <c r="AR51" s="317"/>
      <c r="AS51" s="317"/>
      <c r="AT51" s="317"/>
      <c r="AU51" s="317"/>
      <c r="AV51" s="317"/>
      <c r="AW51" s="497"/>
      <c r="AX51" s="497"/>
      <c r="AY51" s="497"/>
      <c r="AZ51" s="497"/>
      <c r="BA51" s="497"/>
      <c r="BB51" s="497"/>
      <c r="BC51" s="497"/>
      <c r="BD51" s="317"/>
      <c r="BE51" s="317"/>
      <c r="BF51" s="317"/>
      <c r="BG51" s="317"/>
      <c r="BH51" s="317"/>
      <c r="BI51" s="317"/>
      <c r="BJ51" s="319"/>
      <c r="BK51" s="319"/>
      <c r="BL51" s="319"/>
      <c r="BM51" s="319"/>
      <c r="BN51" s="319"/>
      <c r="BO51" s="319"/>
      <c r="BP51" s="319"/>
      <c r="BQ51" s="319"/>
      <c r="BR51" s="319"/>
      <c r="BS51" s="269"/>
      <c r="BT51" s="270"/>
      <c r="BU51" s="270"/>
      <c r="BV51" s="270"/>
      <c r="BW51" s="270"/>
      <c r="BX51" s="270"/>
      <c r="BY51" s="270"/>
      <c r="BZ51" s="270"/>
      <c r="CA51" s="271"/>
      <c r="CB51" s="269"/>
      <c r="CC51" s="270"/>
      <c r="CD51" s="270"/>
      <c r="CE51" s="270"/>
      <c r="CF51" s="270"/>
      <c r="CG51" s="270"/>
      <c r="CH51" s="270"/>
      <c r="CI51" s="270"/>
      <c r="CJ51" s="270"/>
      <c r="CK51" s="270"/>
      <c r="CL51" s="270"/>
      <c r="CM51" s="270"/>
      <c r="CN51" s="270"/>
      <c r="CO51" s="270"/>
      <c r="CP51" s="270"/>
      <c r="CQ51" s="270"/>
      <c r="CR51" s="270"/>
      <c r="CS51" s="270"/>
      <c r="CT51" s="270"/>
      <c r="CU51" s="270"/>
      <c r="CV51" s="273"/>
      <c r="CX51" s="274"/>
    </row>
    <row r="52" spans="1:102" ht="17.25" customHeight="1" thickTop="1" thickBot="1" x14ac:dyDescent="0.2">
      <c r="A52" s="58"/>
      <c r="B52" s="57"/>
      <c r="C52" s="95"/>
      <c r="D52" s="95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47"/>
      <c r="AF52" s="95"/>
      <c r="AG52" s="48"/>
      <c r="AH52" s="95"/>
      <c r="AJ52" s="290" t="s">
        <v>20</v>
      </c>
      <c r="AK52" s="291"/>
      <c r="AL52" s="291"/>
      <c r="AM52" s="291"/>
      <c r="AN52" s="291"/>
      <c r="AO52" s="291"/>
      <c r="AP52" s="291"/>
      <c r="AQ52" s="291"/>
      <c r="AR52" s="291"/>
      <c r="AS52" s="291"/>
      <c r="AT52" s="291"/>
      <c r="AU52" s="291"/>
      <c r="AV52" s="291"/>
      <c r="AW52" s="291"/>
      <c r="AX52" s="291"/>
      <c r="AY52" s="291"/>
      <c r="AZ52" s="291"/>
      <c r="BA52" s="291"/>
      <c r="BB52" s="291"/>
      <c r="BC52" s="291"/>
      <c r="BD52" s="291"/>
      <c r="BE52" s="291"/>
      <c r="BF52" s="291"/>
      <c r="BG52" s="291"/>
      <c r="BH52" s="291"/>
      <c r="BI52" s="292"/>
      <c r="BJ52" s="337" t="str">
        <f>IF(SUM(CX12:CX51)&gt;0,SUM(CX12:CX51),"")</f>
        <v/>
      </c>
      <c r="BK52" s="291"/>
      <c r="BL52" s="291"/>
      <c r="BM52" s="291"/>
      <c r="BN52" s="291"/>
      <c r="BO52" s="291"/>
      <c r="BP52" s="291"/>
      <c r="BQ52" s="291" t="s">
        <v>21</v>
      </c>
      <c r="BR52" s="292"/>
      <c r="BS52" s="339"/>
      <c r="BT52" s="340"/>
      <c r="BU52" s="340"/>
      <c r="BV52" s="340"/>
      <c r="BW52" s="340"/>
      <c r="BX52" s="340"/>
      <c r="BY52" s="340"/>
      <c r="BZ52" s="340"/>
      <c r="CA52" s="340"/>
      <c r="CB52" s="340"/>
      <c r="CC52" s="340"/>
      <c r="CD52" s="340"/>
      <c r="CE52" s="340"/>
      <c r="CF52" s="340"/>
      <c r="CG52" s="340"/>
      <c r="CH52" s="340"/>
      <c r="CI52" s="340"/>
      <c r="CJ52" s="340"/>
      <c r="CK52" s="340"/>
      <c r="CL52" s="340"/>
      <c r="CM52" s="340"/>
      <c r="CN52" s="340"/>
      <c r="CO52" s="340"/>
      <c r="CP52" s="340"/>
      <c r="CQ52" s="340"/>
      <c r="CR52" s="340"/>
      <c r="CS52" s="340"/>
      <c r="CT52" s="340"/>
      <c r="CU52" s="340"/>
      <c r="CV52" s="341"/>
      <c r="CX52" s="274">
        <f>SUM(CX12:CX51)</f>
        <v>0</v>
      </c>
    </row>
    <row r="53" spans="1:102" ht="17.25" customHeight="1" thickBot="1" x14ac:dyDescent="0.2">
      <c r="B53" s="94"/>
      <c r="C53" s="95"/>
      <c r="D53" s="9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04"/>
      <c r="V53" s="117"/>
      <c r="W53" s="118"/>
      <c r="X53" s="506" t="s">
        <v>16</v>
      </c>
      <c r="Y53" s="507"/>
      <c r="Z53" s="116"/>
      <c r="AA53" s="117"/>
      <c r="AB53" s="118"/>
      <c r="AC53" s="506" t="s">
        <v>17</v>
      </c>
      <c r="AD53" s="535"/>
      <c r="AE53" s="47"/>
      <c r="AF53" s="95"/>
      <c r="AG53" s="48"/>
      <c r="AH53" s="95"/>
      <c r="AJ53" s="293"/>
      <c r="AK53" s="294"/>
      <c r="AL53" s="294"/>
      <c r="AM53" s="294"/>
      <c r="AN53" s="294"/>
      <c r="AO53" s="294"/>
      <c r="AP53" s="294"/>
      <c r="AQ53" s="294"/>
      <c r="AR53" s="294"/>
      <c r="AS53" s="294"/>
      <c r="AT53" s="294"/>
      <c r="AU53" s="294"/>
      <c r="AV53" s="294"/>
      <c r="AW53" s="294"/>
      <c r="AX53" s="294"/>
      <c r="AY53" s="294"/>
      <c r="AZ53" s="294"/>
      <c r="BA53" s="294"/>
      <c r="BB53" s="294"/>
      <c r="BC53" s="294"/>
      <c r="BD53" s="294"/>
      <c r="BE53" s="294"/>
      <c r="BF53" s="294"/>
      <c r="BG53" s="294"/>
      <c r="BH53" s="294"/>
      <c r="BI53" s="295"/>
      <c r="BJ53" s="338"/>
      <c r="BK53" s="294"/>
      <c r="BL53" s="294"/>
      <c r="BM53" s="294"/>
      <c r="BN53" s="294"/>
      <c r="BO53" s="294"/>
      <c r="BP53" s="294"/>
      <c r="BQ53" s="294"/>
      <c r="BR53" s="295"/>
      <c r="BS53" s="342"/>
      <c r="BT53" s="343"/>
      <c r="BU53" s="343"/>
      <c r="BV53" s="343"/>
      <c r="BW53" s="343"/>
      <c r="BX53" s="343"/>
      <c r="BY53" s="343"/>
      <c r="BZ53" s="343"/>
      <c r="CA53" s="343"/>
      <c r="CB53" s="343"/>
      <c r="CC53" s="343"/>
      <c r="CD53" s="343"/>
      <c r="CE53" s="343"/>
      <c r="CF53" s="343"/>
      <c r="CG53" s="343"/>
      <c r="CH53" s="343"/>
      <c r="CI53" s="343"/>
      <c r="CJ53" s="343"/>
      <c r="CK53" s="343"/>
      <c r="CL53" s="343"/>
      <c r="CM53" s="343"/>
      <c r="CN53" s="343"/>
      <c r="CO53" s="343"/>
      <c r="CP53" s="343"/>
      <c r="CQ53" s="343"/>
      <c r="CR53" s="343"/>
      <c r="CS53" s="343"/>
      <c r="CT53" s="343"/>
      <c r="CU53" s="343"/>
      <c r="CV53" s="344"/>
      <c r="CX53" s="274"/>
    </row>
    <row r="54" spans="1:102" ht="17.25" customHeight="1" thickBot="1" x14ac:dyDescent="0.2">
      <c r="B54" s="94"/>
      <c r="C54" s="95"/>
      <c r="D54" s="98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505"/>
      <c r="V54" s="169"/>
      <c r="W54" s="249"/>
      <c r="X54" s="508"/>
      <c r="Y54" s="509"/>
      <c r="Z54" s="168"/>
      <c r="AA54" s="169"/>
      <c r="AB54" s="249"/>
      <c r="AC54" s="508"/>
      <c r="AD54" s="536"/>
      <c r="AE54" s="47"/>
      <c r="AF54" s="95"/>
      <c r="AG54" s="48"/>
      <c r="AH54" s="95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46"/>
      <c r="CR54" s="46"/>
      <c r="CS54" s="46"/>
      <c r="CT54" s="46"/>
      <c r="CU54" s="46"/>
      <c r="CV54" s="32"/>
    </row>
    <row r="55" spans="1:102" ht="17.25" customHeight="1" x14ac:dyDescent="0.15">
      <c r="B55" s="89"/>
      <c r="C55" s="29"/>
      <c r="D55" s="90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84"/>
      <c r="AF55" s="29"/>
      <c r="AG55" s="91"/>
      <c r="AH55" s="95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465"/>
      <c r="CL55" s="466"/>
      <c r="CM55" s="467"/>
      <c r="CN55" s="468" t="s">
        <v>16</v>
      </c>
      <c r="CO55" s="468"/>
      <c r="CP55" s="468"/>
      <c r="CQ55" s="469"/>
      <c r="CR55" s="469"/>
      <c r="CS55" s="469"/>
      <c r="CT55" s="470" t="s">
        <v>17</v>
      </c>
      <c r="CU55" s="471"/>
      <c r="CV55" s="472"/>
    </row>
    <row r="56" spans="1:102" ht="17.25" customHeight="1" x14ac:dyDescent="0.15"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</row>
    <row r="57" spans="1:102" ht="17.25" customHeight="1" x14ac:dyDescent="0.15"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</row>
    <row r="58" spans="1:102" ht="17.25" customHeight="1" x14ac:dyDescent="0.15">
      <c r="U58" s="375"/>
      <c r="V58" s="375"/>
      <c r="W58" s="375"/>
      <c r="X58" s="375"/>
      <c r="Y58" s="375"/>
      <c r="Z58" s="375"/>
      <c r="AA58" s="375"/>
      <c r="AB58" s="375"/>
      <c r="AC58" s="375"/>
      <c r="AD58" s="375"/>
    </row>
    <row r="59" spans="1:102" ht="17.25" customHeight="1" x14ac:dyDescent="0.15">
      <c r="U59" s="375"/>
      <c r="V59" s="375"/>
      <c r="W59" s="375"/>
      <c r="X59" s="375"/>
      <c r="Y59" s="375"/>
      <c r="Z59" s="375"/>
      <c r="AA59" s="375"/>
      <c r="AB59" s="375"/>
      <c r="AC59" s="375"/>
      <c r="AD59" s="375"/>
    </row>
  </sheetData>
  <sheetProtection algorithmName="SHA-512" hashValue="tPtxt5i/PBrzITkAfl+iMR37jsbRx+zHdVdVFm4c+ByJUuBY5DetPSJ1nb3vqQ2IMSVFEPZ3ziThh4/ytrNJlw==" saltValue="ifgXvxLLQgCzsPD82vgbqQ==" spinCount="100000" sheet="1" selectLockedCells="1"/>
  <mergeCells count="305">
    <mergeCell ref="BS24:CA25"/>
    <mergeCell ref="CB24:CV25"/>
    <mergeCell ref="BS26:CA27"/>
    <mergeCell ref="CB26:CV27"/>
    <mergeCell ref="BS28:CA29"/>
    <mergeCell ref="CB28:CV29"/>
    <mergeCell ref="BJ32:BR33"/>
    <mergeCell ref="BJ34:BR35"/>
    <mergeCell ref="BJ36:BR37"/>
    <mergeCell ref="BS14:CA15"/>
    <mergeCell ref="CB14:CV15"/>
    <mergeCell ref="BS16:CA17"/>
    <mergeCell ref="CB16:CV17"/>
    <mergeCell ref="BS18:CA19"/>
    <mergeCell ref="CB18:CV19"/>
    <mergeCell ref="BS20:CA21"/>
    <mergeCell ref="CB20:CV21"/>
    <mergeCell ref="BS22:CA23"/>
    <mergeCell ref="CB22:CV23"/>
    <mergeCell ref="BJ38:BR39"/>
    <mergeCell ref="BJ40:BR41"/>
    <mergeCell ref="BJ42:BR43"/>
    <mergeCell ref="BJ44:BR45"/>
    <mergeCell ref="BJ46:BR47"/>
    <mergeCell ref="BD30:BI31"/>
    <mergeCell ref="AW32:BC33"/>
    <mergeCell ref="BD32:BI33"/>
    <mergeCell ref="AW38:BC39"/>
    <mergeCell ref="BD38:BI39"/>
    <mergeCell ref="AW40:BC41"/>
    <mergeCell ref="BD40:BI41"/>
    <mergeCell ref="AW42:BC43"/>
    <mergeCell ref="BD42:BI43"/>
    <mergeCell ref="AW44:BC45"/>
    <mergeCell ref="BD44:BI45"/>
    <mergeCell ref="AW46:BC47"/>
    <mergeCell ref="BD46:BI47"/>
    <mergeCell ref="BJ14:BR15"/>
    <mergeCell ref="BJ16:BR17"/>
    <mergeCell ref="BJ18:BR19"/>
    <mergeCell ref="BJ20:BR21"/>
    <mergeCell ref="BJ22:BR23"/>
    <mergeCell ref="BJ24:BR25"/>
    <mergeCell ref="BJ26:BR27"/>
    <mergeCell ref="BJ28:BR29"/>
    <mergeCell ref="BJ30:BR31"/>
    <mergeCell ref="AQ46:AV47"/>
    <mergeCell ref="AQ48:AV49"/>
    <mergeCell ref="AJ40:AP41"/>
    <mergeCell ref="AJ42:AP43"/>
    <mergeCell ref="AJ44:AP45"/>
    <mergeCell ref="AJ46:AP47"/>
    <mergeCell ref="AJ48:AP49"/>
    <mergeCell ref="AQ40:AV41"/>
    <mergeCell ref="AQ42:AV43"/>
    <mergeCell ref="AQ44:AV45"/>
    <mergeCell ref="AW14:BC15"/>
    <mergeCell ref="BD14:BI15"/>
    <mergeCell ref="AW16:BC17"/>
    <mergeCell ref="BD16:BI17"/>
    <mergeCell ref="AW18:BC19"/>
    <mergeCell ref="BD18:BI19"/>
    <mergeCell ref="AW20:BC21"/>
    <mergeCell ref="BD20:BI21"/>
    <mergeCell ref="AW22:BC23"/>
    <mergeCell ref="BD22:BI23"/>
    <mergeCell ref="AW24:BC25"/>
    <mergeCell ref="BD24:BI25"/>
    <mergeCell ref="AW26:BC27"/>
    <mergeCell ref="BD26:BI27"/>
    <mergeCell ref="AW28:BC29"/>
    <mergeCell ref="BD28:BI29"/>
    <mergeCell ref="AW30:BC31"/>
    <mergeCell ref="AQ38:AV39"/>
    <mergeCell ref="AJ30:AP31"/>
    <mergeCell ref="AJ32:AP33"/>
    <mergeCell ref="AJ34:AP35"/>
    <mergeCell ref="AJ36:AP37"/>
    <mergeCell ref="AJ38:AP39"/>
    <mergeCell ref="AW34:BC35"/>
    <mergeCell ref="BD34:BI35"/>
    <mergeCell ref="AW36:BC37"/>
    <mergeCell ref="BD36:BI37"/>
    <mergeCell ref="AJ28:AP29"/>
    <mergeCell ref="AQ20:AV21"/>
    <mergeCell ref="AQ22:AV23"/>
    <mergeCell ref="AQ24:AV25"/>
    <mergeCell ref="AQ26:AV27"/>
    <mergeCell ref="AQ28:AV29"/>
    <mergeCell ref="AQ30:AV31"/>
    <mergeCell ref="AQ32:AV33"/>
    <mergeCell ref="AQ34:AV35"/>
    <mergeCell ref="AQ36:AV37"/>
    <mergeCell ref="Z53:AB54"/>
    <mergeCell ref="AC53:AD54"/>
    <mergeCell ref="D36:D45"/>
    <mergeCell ref="E33:T34"/>
    <mergeCell ref="AA33:AD34"/>
    <mergeCell ref="M48:T49"/>
    <mergeCell ref="U48:AD49"/>
    <mergeCell ref="U33:U34"/>
    <mergeCell ref="W44:Z45"/>
    <mergeCell ref="J38:N39"/>
    <mergeCell ref="O38:R39"/>
    <mergeCell ref="S38:T39"/>
    <mergeCell ref="E38:I39"/>
    <mergeCell ref="E44:T45"/>
    <mergeCell ref="AA38:AD39"/>
    <mergeCell ref="E40:T41"/>
    <mergeCell ref="U40:Z41"/>
    <mergeCell ref="E42:T43"/>
    <mergeCell ref="U42:Z43"/>
    <mergeCell ref="AA42:AD43"/>
    <mergeCell ref="AA31:AD32"/>
    <mergeCell ref="V33:Z34"/>
    <mergeCell ref="O23:R24"/>
    <mergeCell ref="O25:R26"/>
    <mergeCell ref="O29:R30"/>
    <mergeCell ref="O31:R32"/>
    <mergeCell ref="S21:T22"/>
    <mergeCell ref="S25:T26"/>
    <mergeCell ref="S29:T30"/>
    <mergeCell ref="S31:T32"/>
    <mergeCell ref="U21:Z22"/>
    <mergeCell ref="U23:Z24"/>
    <mergeCell ref="U27:Z28"/>
    <mergeCell ref="AW9:BI10"/>
    <mergeCell ref="AW11:BC11"/>
    <mergeCell ref="BD11:BI11"/>
    <mergeCell ref="AW12:BC13"/>
    <mergeCell ref="U58:W59"/>
    <mergeCell ref="X58:Y59"/>
    <mergeCell ref="Z58:AB59"/>
    <mergeCell ref="AC58:AD59"/>
    <mergeCell ref="AJ9:AV10"/>
    <mergeCell ref="AJ11:AP11"/>
    <mergeCell ref="AQ11:AV11"/>
    <mergeCell ref="AQ12:AV13"/>
    <mergeCell ref="AQ14:AV15"/>
    <mergeCell ref="AQ16:AV17"/>
    <mergeCell ref="AQ18:AV19"/>
    <mergeCell ref="AQ50:AV51"/>
    <mergeCell ref="U25:Z26"/>
    <mergeCell ref="U29:Z30"/>
    <mergeCell ref="U31:Z32"/>
    <mergeCell ref="AA21:AD22"/>
    <mergeCell ref="AA11:AA12"/>
    <mergeCell ref="AB11:AB12"/>
    <mergeCell ref="AC11:AC12"/>
    <mergeCell ref="AA29:AD30"/>
    <mergeCell ref="BJ12:BR13"/>
    <mergeCell ref="BS9:CA11"/>
    <mergeCell ref="CB9:CV11"/>
    <mergeCell ref="CB12:CV13"/>
    <mergeCell ref="CK55:CM55"/>
    <mergeCell ref="CN55:CP55"/>
    <mergeCell ref="CQ55:CS55"/>
    <mergeCell ref="CT55:CV55"/>
    <mergeCell ref="Z7:AA9"/>
    <mergeCell ref="BZ4:CH7"/>
    <mergeCell ref="CI4:CV7"/>
    <mergeCell ref="AU7:BD7"/>
    <mergeCell ref="BE7:BF7"/>
    <mergeCell ref="BJ7:BW7"/>
    <mergeCell ref="AW50:BC51"/>
    <mergeCell ref="BD50:BI51"/>
    <mergeCell ref="BJ50:BR51"/>
    <mergeCell ref="AW48:BC49"/>
    <mergeCell ref="BD48:BI49"/>
    <mergeCell ref="BJ48:BR49"/>
    <mergeCell ref="U38:Z39"/>
    <mergeCell ref="AA40:AD41"/>
    <mergeCell ref="U53:W54"/>
    <mergeCell ref="X53:Y54"/>
    <mergeCell ref="AR2:AT2"/>
    <mergeCell ref="AW2:AY2"/>
    <mergeCell ref="AQ3:AQ4"/>
    <mergeCell ref="AR3:AR4"/>
    <mergeCell ref="AS3:AS4"/>
    <mergeCell ref="AT3:AT4"/>
    <mergeCell ref="AU3:AU4"/>
    <mergeCell ref="AV3:AV4"/>
    <mergeCell ref="AW3:AW4"/>
    <mergeCell ref="AX3:AX4"/>
    <mergeCell ref="AY3:AY4"/>
    <mergeCell ref="U19:Z20"/>
    <mergeCell ref="AA19:AD20"/>
    <mergeCell ref="AB7:AD9"/>
    <mergeCell ref="O19:R20"/>
    <mergeCell ref="R11:T12"/>
    <mergeCell ref="D11:F12"/>
    <mergeCell ref="W7:Y9"/>
    <mergeCell ref="E19:N20"/>
    <mergeCell ref="U7:V9"/>
    <mergeCell ref="R7:T9"/>
    <mergeCell ref="D13:F15"/>
    <mergeCell ref="Z11:Z12"/>
    <mergeCell ref="D19:D34"/>
    <mergeCell ref="E21:N22"/>
    <mergeCell ref="E23:N24"/>
    <mergeCell ref="E25:N26"/>
    <mergeCell ref="E29:N30"/>
    <mergeCell ref="E31:N32"/>
    <mergeCell ref="O21:R22"/>
    <mergeCell ref="AD11:AD12"/>
    <mergeCell ref="R13:T17"/>
    <mergeCell ref="U13:AD17"/>
    <mergeCell ref="S23:T24"/>
    <mergeCell ref="S27:T28"/>
    <mergeCell ref="BJ52:BP53"/>
    <mergeCell ref="BQ52:BR53"/>
    <mergeCell ref="BS52:CV53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G13:P15"/>
    <mergeCell ref="U11:U12"/>
    <mergeCell ref="V11:V12"/>
    <mergeCell ref="W11:W12"/>
    <mergeCell ref="X11:X12"/>
    <mergeCell ref="Y11:Y12"/>
    <mergeCell ref="U44:V44"/>
    <mergeCell ref="AA44:AD45"/>
    <mergeCell ref="AA36:AD37"/>
    <mergeCell ref="E36:T37"/>
    <mergeCell ref="U36:Z37"/>
    <mergeCell ref="CX44:CX45"/>
    <mergeCell ref="CX46:CX47"/>
    <mergeCell ref="AA23:AD24"/>
    <mergeCell ref="AA25:AD26"/>
    <mergeCell ref="AJ3:AP4"/>
    <mergeCell ref="AJ5:AP6"/>
    <mergeCell ref="AJ7:AT7"/>
    <mergeCell ref="AJ12:AP13"/>
    <mergeCell ref="AJ14:AP15"/>
    <mergeCell ref="AJ16:AP17"/>
    <mergeCell ref="AJ18:AP19"/>
    <mergeCell ref="AJ20:AP21"/>
    <mergeCell ref="AJ22:AP23"/>
    <mergeCell ref="AJ24:AP25"/>
    <mergeCell ref="AJ26:AP27"/>
    <mergeCell ref="AU5:AX6"/>
    <mergeCell ref="AY5:BD6"/>
    <mergeCell ref="BD12:BI13"/>
    <mergeCell ref="BJ9:BR11"/>
    <mergeCell ref="AZ3:AZ4"/>
    <mergeCell ref="BA3:BL4"/>
    <mergeCell ref="BZ3:CL3"/>
    <mergeCell ref="BM3:BY4"/>
    <mergeCell ref="BH5:BY6"/>
    <mergeCell ref="BS44:CA45"/>
    <mergeCell ref="CB44:CV45"/>
    <mergeCell ref="S19:T19"/>
    <mergeCell ref="S20:T20"/>
    <mergeCell ref="D3:AD5"/>
    <mergeCell ref="AQ5:AT6"/>
    <mergeCell ref="AJ50:AP51"/>
    <mergeCell ref="AJ52:BI53"/>
    <mergeCell ref="CX12:CX13"/>
    <mergeCell ref="CX14:CX15"/>
    <mergeCell ref="CX16:CX17"/>
    <mergeCell ref="CX18:CX19"/>
    <mergeCell ref="CX20:CX21"/>
    <mergeCell ref="CX22:CX23"/>
    <mergeCell ref="CX24:CX25"/>
    <mergeCell ref="CX26:CX27"/>
    <mergeCell ref="CX28:CX29"/>
    <mergeCell ref="CX30:CX31"/>
    <mergeCell ref="CX32:CX33"/>
    <mergeCell ref="CX34:CX35"/>
    <mergeCell ref="CX36:CX37"/>
    <mergeCell ref="CX38:CX39"/>
    <mergeCell ref="CX40:CX41"/>
    <mergeCell ref="CX42:CX43"/>
    <mergeCell ref="BS46:CA47"/>
    <mergeCell ref="CB46:CV47"/>
    <mergeCell ref="CX48:CX49"/>
    <mergeCell ref="CX50:CX51"/>
    <mergeCell ref="CX52:CX53"/>
    <mergeCell ref="BS12:CA13"/>
    <mergeCell ref="BS48:CA49"/>
    <mergeCell ref="CB48:CV49"/>
    <mergeCell ref="BS50:CA51"/>
    <mergeCell ref="CB50:CV51"/>
    <mergeCell ref="BS30:CA31"/>
    <mergeCell ref="CB30:CV31"/>
    <mergeCell ref="BS32:CA33"/>
    <mergeCell ref="CB32:CV33"/>
    <mergeCell ref="BS34:CA35"/>
    <mergeCell ref="CB34:CV35"/>
    <mergeCell ref="BS36:CA37"/>
    <mergeCell ref="CB36:CV37"/>
    <mergeCell ref="BS38:CA39"/>
    <mergeCell ref="CB38:CV39"/>
    <mergeCell ref="BS40:CA41"/>
    <mergeCell ref="CB40:CV41"/>
    <mergeCell ref="BS42:CA43"/>
    <mergeCell ref="CB42:CV43"/>
  </mergeCells>
  <phoneticPr fontId="2"/>
  <conditionalFormatting sqref="AQ12:AV51 BD12:BI51">
    <cfRule type="cellIs" dxfId="0" priority="1" operator="equal">
      <formula>"NG"</formula>
    </cfRule>
  </conditionalFormatting>
  <dataValidations count="2">
    <dataValidation type="list" allowBlank="1" showInputMessage="1" showErrorMessage="1" sqref="AU7:AU8">
      <formula1>"0,9300,4600,37200"</formula1>
    </dataValidation>
    <dataValidation type="whole" allowBlank="1" showInputMessage="1" showErrorMessage="1" sqref="AJ12:AP51 AW12:BC51">
      <formula1>1</formula1>
      <formula2>31</formula2>
    </dataValidation>
  </dataValidations>
  <printOptions horizontalCentered="1" verticalCentered="1"/>
  <pageMargins left="0.39370078740157483" right="0.19685039370078741" top="0.59055118110236227" bottom="0.59055118110236227" header="0.51181102362204722" footer="0.51181102362204722"/>
  <pageSetup paperSize="9" scale="92" orientation="portrait" blackAndWhite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</vt:lpstr>
      <vt:lpstr>明細書(訪問入浴）</vt:lpstr>
      <vt:lpstr>請求書!Print_Area</vt:lpstr>
      <vt:lpstr>'明細書(訪問入浴）'!Print_Area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上尾　千尋</dc:creator>
  <cp:keywords/>
  <dc:description/>
  <cp:lastModifiedBy>admin</cp:lastModifiedBy>
  <cp:revision>0</cp:revision>
  <cp:lastPrinted>2021-06-01T23:35:09Z</cp:lastPrinted>
  <dcterms:created xsi:type="dcterms:W3CDTF">1601-01-01T00:00:00Z</dcterms:created>
  <dcterms:modified xsi:type="dcterms:W3CDTF">2022-01-12T00:20:13Z</dcterms:modified>
  <cp:category/>
</cp:coreProperties>
</file>