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65516" windowWidth="10230" windowHeight="8100" activeTab="0"/>
  </bookViews>
  <sheets>
    <sheet name="R1" sheetId="1" r:id="rId1"/>
    <sheet name="H30" sheetId="2" r:id="rId2"/>
    <sheet name="H29" sheetId="3" r:id="rId3"/>
  </sheets>
  <definedNames/>
  <calcPr fullCalcOnLoad="1"/>
</workbook>
</file>

<file path=xl/sharedStrings.xml><?xml version="1.0" encoding="utf-8"?>
<sst xmlns="http://schemas.openxmlformats.org/spreadsheetml/2006/main" count="195" uniqueCount="42">
  <si>
    <t>芸　能</t>
  </si>
  <si>
    <t>学　校</t>
  </si>
  <si>
    <t>合　　計</t>
  </si>
  <si>
    <t>毎　月</t>
  </si>
  <si>
    <t>休　館</t>
  </si>
  <si>
    <t>点　検</t>
  </si>
  <si>
    <t>実開催</t>
  </si>
  <si>
    <t>利　用</t>
  </si>
  <si>
    <t>利用率</t>
  </si>
  <si>
    <t>発表会</t>
  </si>
  <si>
    <t>行　事</t>
  </si>
  <si>
    <t>日　数</t>
  </si>
  <si>
    <t>件数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</si>
  <si>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</si>
  <si>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</si>
  <si>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</si>
  <si>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</si>
  <si>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</si>
  <si>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</si>
  <si>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</si>
  <si>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</si>
  <si>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</si>
  <si>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</si>
  <si>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 計</t>
  </si>
  <si>
    <t>集　会</t>
  </si>
  <si>
    <t>日　数</t>
  </si>
  <si>
    <t>４月</t>
  </si>
  <si>
    <t>人数</t>
  </si>
  <si>
    <t>５月</t>
  </si>
  <si>
    <t>市行事</t>
  </si>
  <si>
    <t>講演会</t>
  </si>
  <si>
    <t>ｺﾝｻｰﾄ</t>
  </si>
  <si>
    <t>演　劇</t>
  </si>
  <si>
    <t>映　画</t>
  </si>
  <si>
    <t>舞　踊</t>
  </si>
  <si>
    <t>伝　統</t>
  </si>
  <si>
    <t>芸　能</t>
  </si>
  <si>
    <t>令和元年度　　松阪市民文化会館使用状況</t>
  </si>
  <si>
    <t>　平成30年度　　松阪市民文化会館使用状況</t>
  </si>
  <si>
    <t>ｺﾝｻｰﾄ</t>
  </si>
  <si>
    <t>　平成29年度　　松阪市民文化会館使用状況</t>
  </si>
  <si>
    <t>ｺﾝｻｰﾄ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</si>
</sst>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color indexed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38" fontId="21" fillId="0" borderId="10" xfId="51" applyFont="1" applyBorder="1" applyAlignment="1">
      <alignment horizontal="center" vertical="center"/>
    </xf>
    <xf numFmtId="38" fontId="21" fillId="0" borderId="11" xfId="51" applyFont="1" applyBorder="1" applyAlignment="1">
      <alignment horizontal="center" vertical="center"/>
    </xf>
    <xf numFmtId="38" fontId="21" fillId="0" borderId="12" xfId="51" applyFont="1" applyBorder="1" applyAlignment="1">
      <alignment horizontal="center" vertical="center"/>
    </xf>
    <xf numFmtId="38" fontId="21" fillId="0" borderId="13" xfId="51" applyFont="1" applyBorder="1" applyAlignment="1">
      <alignment horizontal="center" vertical="center"/>
    </xf>
    <xf numFmtId="38" fontId="21" fillId="0" borderId="14" xfId="51" applyFont="1" applyBorder="1" applyAlignment="1">
      <alignment horizontal="center" vertical="center"/>
    </xf>
    <xf numFmtId="38" fontId="21" fillId="0" borderId="15" xfId="51" applyFont="1" applyBorder="1" applyAlignment="1">
      <alignment horizontal="center" vertical="center"/>
    </xf>
    <xf numFmtId="38" fontId="21" fillId="0" borderId="16" xfId="51" applyFont="1" applyBorder="1" applyAlignment="1">
      <alignment horizontal="center" vertical="center"/>
    </xf>
    <xf numFmtId="38" fontId="21" fillId="0" borderId="0" xfId="51" applyFont="1" applyBorder="1" applyAlignment="1">
      <alignment horizontal="center" vertical="center"/>
    </xf>
    <xf numFmtId="0" fontId="21" fillId="0" borderId="17" xfId="62" applyFont="1" applyBorder="1" applyAlignment="1">
      <alignment horizontal="center" vertical="center"/>
      <protection/>
    </xf>
    <xf numFmtId="38" fontId="0" fillId="0" borderId="18" xfId="51" applyFont="1" applyFill="1" applyBorder="1" applyAlignment="1">
      <alignment horizontal="right"/>
    </xf>
    <xf numFmtId="38" fontId="0" fillId="0" borderId="17" xfId="51" applyFont="1" applyBorder="1" applyAlignment="1">
      <alignment horizontal="right"/>
    </xf>
    <xf numFmtId="38" fontId="0" fillId="0" borderId="19" xfId="51" applyFont="1" applyBorder="1" applyAlignment="1">
      <alignment horizontal="right"/>
    </xf>
    <xf numFmtId="38" fontId="0" fillId="0" borderId="18" xfId="51" applyFont="1" applyBorder="1" applyAlignment="1">
      <alignment horizontal="right"/>
    </xf>
    <xf numFmtId="38" fontId="0" fillId="0" borderId="20" xfId="51" applyFont="1" applyBorder="1" applyAlignment="1">
      <alignment horizontal="right"/>
    </xf>
    <xf numFmtId="0" fontId="21" fillId="0" borderId="21" xfId="62" applyFont="1" applyBorder="1" applyAlignment="1">
      <alignment horizontal="center" vertical="center"/>
      <protection/>
    </xf>
    <xf numFmtId="38" fontId="0" fillId="0" borderId="22" xfId="51" applyFont="1" applyFill="1" applyBorder="1" applyAlignment="1">
      <alignment horizontal="right"/>
    </xf>
    <xf numFmtId="38" fontId="0" fillId="0" borderId="21" xfId="51" applyFont="1" applyBorder="1" applyAlignment="1">
      <alignment horizontal="right"/>
    </xf>
    <xf numFmtId="38" fontId="0" fillId="0" borderId="23" xfId="51" applyFont="1" applyBorder="1" applyAlignment="1">
      <alignment horizontal="right"/>
    </xf>
    <xf numFmtId="38" fontId="0" fillId="0" borderId="22" xfId="51" applyFont="1" applyBorder="1" applyAlignment="1">
      <alignment horizontal="right"/>
    </xf>
    <xf numFmtId="0" fontId="0" fillId="0" borderId="17" xfId="62" applyBorder="1" applyAlignment="1">
      <alignment horizontal="right"/>
      <protection/>
    </xf>
    <xf numFmtId="0" fontId="0" fillId="0" borderId="17" xfId="62" applyBorder="1" applyAlignment="1">
      <alignment horizontal="center"/>
      <protection/>
    </xf>
    <xf numFmtId="38" fontId="0" fillId="0" borderId="21" xfId="51" applyFont="1" applyFill="1" applyBorder="1" applyAlignment="1">
      <alignment horizontal="right"/>
    </xf>
    <xf numFmtId="38" fontId="0" fillId="0" borderId="24" xfId="51" applyFont="1" applyBorder="1" applyAlignment="1">
      <alignment horizontal="right"/>
    </xf>
    <xf numFmtId="38" fontId="0" fillId="0" borderId="25" xfId="51" applyFont="1" applyBorder="1" applyAlignment="1">
      <alignment horizontal="right"/>
    </xf>
    <xf numFmtId="38" fontId="0" fillId="0" borderId="17" xfId="51" applyFont="1" applyBorder="1" applyAlignment="1">
      <alignment horizontal="center"/>
    </xf>
    <xf numFmtId="38" fontId="0" fillId="0" borderId="26" xfId="51" applyFont="1" applyBorder="1" applyAlignment="1">
      <alignment horizontal="right"/>
    </xf>
    <xf numFmtId="38" fontId="0" fillId="0" borderId="25" xfId="51" applyFont="1" applyBorder="1" applyAlignment="1">
      <alignment horizontal="center"/>
    </xf>
    <xf numFmtId="38" fontId="0" fillId="0" borderId="25" xfId="51" applyFont="1" applyBorder="1" applyAlignment="1">
      <alignment horizontal="left"/>
    </xf>
    <xf numFmtId="0" fontId="0" fillId="0" borderId="17" xfId="62" applyBorder="1" applyAlignment="1">
      <alignment/>
      <protection/>
    </xf>
    <xf numFmtId="0" fontId="0" fillId="0" borderId="18" xfId="62" applyBorder="1" applyAlignment="1">
      <alignment/>
      <protection/>
    </xf>
    <xf numFmtId="0" fontId="21" fillId="0" borderId="25" xfId="62" applyFont="1" applyBorder="1" applyAlignment="1">
      <alignment horizontal="center" vertical="center"/>
      <protection/>
    </xf>
    <xf numFmtId="0" fontId="21" fillId="0" borderId="27" xfId="62" applyFont="1" applyBorder="1" applyAlignment="1">
      <alignment horizontal="center" vertical="center"/>
      <protection/>
    </xf>
    <xf numFmtId="38" fontId="0" fillId="0" borderId="28" xfId="51" applyFont="1" applyBorder="1" applyAlignment="1">
      <alignment horizontal="right"/>
    </xf>
    <xf numFmtId="0" fontId="21" fillId="0" borderId="29" xfId="62" applyFont="1" applyBorder="1" applyAlignment="1">
      <alignment horizontal="center" vertical="center"/>
      <protection/>
    </xf>
    <xf numFmtId="38" fontId="0" fillId="0" borderId="30" xfId="51" applyFont="1" applyBorder="1" applyAlignment="1">
      <alignment horizontal="right"/>
    </xf>
    <xf numFmtId="38" fontId="26" fillId="0" borderId="25" xfId="51" applyFont="1" applyBorder="1" applyAlignment="1">
      <alignment horizontal="right"/>
    </xf>
    <xf numFmtId="38" fontId="21" fillId="0" borderId="31" xfId="5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2" applyFont="1" applyAlignment="1">
      <alignment horizontal="center" vertical="center"/>
    </xf>
    <xf numFmtId="38" fontId="0" fillId="0" borderId="23" xfId="51" applyFont="1" applyFill="1" applyBorder="1" applyAlignment="1">
      <alignment horizontal="right"/>
    </xf>
    <xf numFmtId="38" fontId="0" fillId="0" borderId="32" xfId="51" applyFont="1" applyBorder="1" applyAlignment="1">
      <alignment horizontal="right"/>
    </xf>
    <xf numFmtId="38" fontId="0" fillId="0" borderId="33" xfId="51" applyFont="1" applyBorder="1" applyAlignment="1">
      <alignment horizontal="right"/>
    </xf>
    <xf numFmtId="38" fontId="0" fillId="0" borderId="34" xfId="51" applyFont="1" applyBorder="1" applyAlignment="1">
      <alignment horizontal="right"/>
    </xf>
    <xf numFmtId="38" fontId="0" fillId="0" borderId="35" xfId="51" applyFont="1" applyBorder="1" applyAlignment="1">
      <alignment horizontal="right"/>
    </xf>
    <xf numFmtId="38" fontId="25" fillId="0" borderId="36" xfId="51" applyFont="1" applyBorder="1" applyAlignment="1">
      <alignment horizontal="right"/>
    </xf>
    <xf numFmtId="38" fontId="21" fillId="0" borderId="10" xfId="51" applyFont="1" applyBorder="1" applyAlignment="1">
      <alignment horizontal="center" vertical="center"/>
    </xf>
    <xf numFmtId="38" fontId="21" fillId="0" borderId="31" xfId="51" applyFont="1" applyBorder="1" applyAlignment="1">
      <alignment horizontal="center" vertical="center"/>
    </xf>
    <xf numFmtId="0" fontId="18" fillId="0" borderId="0" xfId="62" applyFont="1" applyAlignment="1">
      <alignment horizontal="center"/>
      <protection/>
    </xf>
    <xf numFmtId="10" fontId="0" fillId="0" borderId="37" xfId="43" applyNumberFormat="1" applyFont="1" applyBorder="1" applyAlignment="1">
      <alignment horizontal="center" vertical="center"/>
    </xf>
    <xf numFmtId="10" fontId="0" fillId="0" borderId="38" xfId="43" applyNumberFormat="1" applyFont="1" applyBorder="1" applyAlignment="1">
      <alignment horizontal="center" vertical="center"/>
    </xf>
    <xf numFmtId="38" fontId="0" fillId="0" borderId="17" xfId="51" applyFont="1" applyBorder="1" applyAlignment="1">
      <alignment horizontal="center" vertical="center"/>
    </xf>
    <xf numFmtId="38" fontId="0" fillId="0" borderId="21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23" xfId="51" applyFont="1" applyBorder="1" applyAlignment="1">
      <alignment horizontal="center" vertical="center"/>
    </xf>
    <xf numFmtId="38" fontId="0" fillId="0" borderId="39" xfId="51" applyFont="1" applyBorder="1" applyAlignment="1">
      <alignment horizontal="center" vertical="center"/>
    </xf>
    <xf numFmtId="38" fontId="0" fillId="0" borderId="31" xfId="51" applyFont="1" applyBorder="1" applyAlignment="1">
      <alignment horizontal="center" vertical="center"/>
    </xf>
    <xf numFmtId="38" fontId="0" fillId="0" borderId="40" xfId="51" applyFont="1" applyBorder="1" applyAlignment="1">
      <alignment horizontal="center" vertical="center"/>
    </xf>
    <xf numFmtId="38" fontId="0" fillId="0" borderId="41" xfId="51" applyFont="1" applyBorder="1" applyAlignment="1">
      <alignment horizontal="center" vertical="center"/>
    </xf>
    <xf numFmtId="38" fontId="0" fillId="0" borderId="27" xfId="51" applyFont="1" applyBorder="1" applyAlignment="1">
      <alignment horizontal="center" vertical="center"/>
    </xf>
    <xf numFmtId="38" fontId="0" fillId="0" borderId="29" xfId="51" applyFont="1" applyBorder="1" applyAlignment="1">
      <alignment horizontal="center" vertical="center"/>
    </xf>
    <xf numFmtId="38" fontId="0" fillId="0" borderId="42" xfId="51" applyFont="1" applyBorder="1" applyAlignment="1">
      <alignment horizontal="center" vertical="center"/>
    </xf>
    <xf numFmtId="38" fontId="0" fillId="0" borderId="43" xfId="51" applyFont="1" applyBorder="1" applyAlignment="1">
      <alignment horizontal="center" vertical="center"/>
    </xf>
    <xf numFmtId="38" fontId="0" fillId="0" borderId="44" xfId="51" applyFont="1" applyBorder="1" applyAlignment="1">
      <alignment horizontal="center" vertical="center"/>
    </xf>
    <xf numFmtId="38" fontId="0" fillId="0" borderId="45" xfId="51" applyFont="1" applyBorder="1" applyAlignment="1">
      <alignment horizontal="center" vertical="center"/>
    </xf>
    <xf numFmtId="10" fontId="0" fillId="0" borderId="46" xfId="43" applyNumberFormat="1" applyFont="1" applyBorder="1" applyAlignment="1">
      <alignment horizontal="center" vertical="center"/>
    </xf>
    <xf numFmtId="10" fontId="0" fillId="0" borderId="47" xfId="43" applyNumberFormat="1" applyFont="1" applyBorder="1" applyAlignment="1">
      <alignment horizontal="center" vertical="center"/>
    </xf>
    <xf numFmtId="38" fontId="0" fillId="0" borderId="18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10" fontId="0" fillId="0" borderId="48" xfId="43" applyNumberFormat="1" applyFont="1" applyBorder="1" applyAlignment="1">
      <alignment horizontal="center" vertical="center"/>
    </xf>
    <xf numFmtId="38" fontId="0" fillId="0" borderId="49" xfId="51" applyFont="1" applyBorder="1" applyAlignment="1">
      <alignment horizontal="center" vertical="center"/>
    </xf>
    <xf numFmtId="38" fontId="0" fillId="0" borderId="50" xfId="51" applyFont="1" applyBorder="1" applyAlignment="1">
      <alignment horizontal="center" vertical="center"/>
    </xf>
    <xf numFmtId="0" fontId="23" fillId="0" borderId="51" xfId="62" applyFont="1" applyBorder="1" applyAlignment="1">
      <alignment horizontal="center" vertical="center"/>
      <protection/>
    </xf>
    <xf numFmtId="0" fontId="23" fillId="0" borderId="52" xfId="62" applyFont="1" applyBorder="1" applyAlignment="1">
      <alignment horizontal="center" vertical="center"/>
      <protection/>
    </xf>
    <xf numFmtId="38" fontId="0" fillId="0" borderId="53" xfId="51" applyFont="1" applyBorder="1" applyAlignment="1">
      <alignment horizontal="center" vertical="center"/>
    </xf>
    <xf numFmtId="38" fontId="0" fillId="0" borderId="54" xfId="51" applyFont="1" applyBorder="1" applyAlignment="1">
      <alignment horizontal="center" vertical="center"/>
    </xf>
    <xf numFmtId="38" fontId="0" fillId="0" borderId="51" xfId="51" applyFont="1" applyBorder="1" applyAlignment="1">
      <alignment horizontal="center" vertical="center"/>
    </xf>
    <xf numFmtId="38" fontId="0" fillId="0" borderId="52" xfId="51" applyFont="1" applyBorder="1" applyAlignment="1">
      <alignment horizontal="center" vertical="center"/>
    </xf>
    <xf numFmtId="38" fontId="0" fillId="0" borderId="55" xfId="51" applyFont="1" applyBorder="1" applyAlignment="1">
      <alignment horizontal="center" vertical="center"/>
    </xf>
    <xf numFmtId="0" fontId="23" fillId="0" borderId="56" xfId="62" applyFont="1" applyBorder="1" applyAlignment="1">
      <alignment horizontal="center" vertical="center"/>
      <protection/>
    </xf>
    <xf numFmtId="0" fontId="24" fillId="0" borderId="57" xfId="62" applyFont="1" applyBorder="1" applyAlignment="1">
      <alignment horizontal="center" vertical="center"/>
      <protection/>
    </xf>
    <xf numFmtId="0" fontId="24" fillId="0" borderId="55" xfId="62" applyFont="1" applyBorder="1" applyAlignment="1">
      <alignment horizontal="center" vertical="center"/>
      <protection/>
    </xf>
    <xf numFmtId="0" fontId="20" fillId="0" borderId="58" xfId="62" applyFont="1" applyFill="1" applyBorder="1" applyAlignment="1">
      <alignment horizontal="center"/>
      <protection/>
    </xf>
    <xf numFmtId="0" fontId="20" fillId="0" borderId="12" xfId="62" applyFont="1" applyFill="1" applyBorder="1" applyAlignment="1">
      <alignment horizontal="center"/>
      <protection/>
    </xf>
    <xf numFmtId="0" fontId="20" fillId="0" borderId="59" xfId="62" applyFont="1" applyFill="1" applyBorder="1" applyAlignment="1">
      <alignment horizontal="center"/>
      <protection/>
    </xf>
    <xf numFmtId="0" fontId="20" fillId="0" borderId="16" xfId="62" applyFont="1" applyFill="1" applyBorder="1" applyAlignment="1">
      <alignment horizontal="center"/>
      <protection/>
    </xf>
    <xf numFmtId="38" fontId="0" fillId="0" borderId="60" xfId="51" applyFont="1" applyBorder="1" applyAlignment="1">
      <alignment horizontal="center" vertical="center"/>
    </xf>
    <xf numFmtId="38" fontId="0" fillId="0" borderId="61" xfId="51" applyFont="1" applyBorder="1" applyAlignment="1">
      <alignment horizontal="center" vertical="center"/>
    </xf>
    <xf numFmtId="38" fontId="21" fillId="0" borderId="14" xfId="51" applyFont="1" applyBorder="1" applyAlignment="1">
      <alignment horizontal="center" vertical="center"/>
    </xf>
    <xf numFmtId="0" fontId="23" fillId="0" borderId="51" xfId="62" applyFont="1" applyFill="1" applyBorder="1" applyAlignment="1">
      <alignment horizontal="center" vertical="center"/>
      <protection/>
    </xf>
    <xf numFmtId="0" fontId="23" fillId="0" borderId="52" xfId="62" applyFont="1" applyFill="1" applyBorder="1" applyAlignment="1">
      <alignment horizontal="center" vertical="center"/>
      <protection/>
    </xf>
    <xf numFmtId="176" fontId="22" fillId="0" borderId="46" xfId="43" applyNumberFormat="1" applyFont="1" applyBorder="1" applyAlignment="1">
      <alignment horizontal="center" vertical="center"/>
    </xf>
    <xf numFmtId="176" fontId="22" fillId="0" borderId="48" xfId="43" applyNumberFormat="1" applyFont="1" applyBorder="1" applyAlignment="1">
      <alignment horizontal="center" vertical="center"/>
    </xf>
    <xf numFmtId="38" fontId="21" fillId="0" borderId="46" xfId="51" applyFont="1" applyBorder="1" applyAlignment="1">
      <alignment horizontal="center" vertical="center"/>
    </xf>
    <xf numFmtId="38" fontId="21" fillId="0" borderId="48" xfId="51" applyFont="1" applyBorder="1" applyAlignment="1">
      <alignment horizontal="center" vertical="center"/>
    </xf>
    <xf numFmtId="38" fontId="0" fillId="0" borderId="62" xfId="51" applyFont="1" applyBorder="1" applyAlignment="1">
      <alignment horizontal="center" vertical="center"/>
    </xf>
    <xf numFmtId="38" fontId="0" fillId="0" borderId="6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U27" sqref="U27"/>
    </sheetView>
  </sheetViews>
  <sheetFormatPr defaultColWidth="9.00390625" defaultRowHeight="13.5"/>
  <cols>
    <col min="18" max="18" width="8.375" style="0" customWidth="1"/>
    <col min="19" max="19" width="9.00390625" style="0" hidden="1" customWidth="1"/>
  </cols>
  <sheetData>
    <row r="1" spans="1:19" ht="19.5" thickBo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8" ht="19.5" customHeight="1">
      <c r="A2" s="82"/>
      <c r="B2" s="83"/>
      <c r="C2" s="46" t="s">
        <v>29</v>
      </c>
      <c r="D2" s="1" t="s">
        <v>30</v>
      </c>
      <c r="E2" s="46" t="s">
        <v>31</v>
      </c>
      <c r="F2" s="46" t="s">
        <v>32</v>
      </c>
      <c r="G2" s="46" t="s">
        <v>33</v>
      </c>
      <c r="H2" s="46" t="s">
        <v>34</v>
      </c>
      <c r="I2" s="1" t="s">
        <v>35</v>
      </c>
      <c r="J2" s="2" t="s">
        <v>0</v>
      </c>
      <c r="K2" s="2" t="s">
        <v>1</v>
      </c>
      <c r="L2" s="93" t="s">
        <v>2</v>
      </c>
      <c r="M2" s="3" t="s">
        <v>3</v>
      </c>
      <c r="N2" s="1" t="s">
        <v>4</v>
      </c>
      <c r="O2" s="1" t="s">
        <v>5</v>
      </c>
      <c r="P2" s="4" t="s">
        <v>6</v>
      </c>
      <c r="Q2" s="2" t="s">
        <v>7</v>
      </c>
      <c r="R2" s="91" t="s">
        <v>8</v>
      </c>
    </row>
    <row r="3" spans="1:18" ht="19.5" customHeight="1" thickBot="1">
      <c r="A3" s="84"/>
      <c r="B3" s="85"/>
      <c r="C3" s="47"/>
      <c r="D3" s="37" t="s">
        <v>24</v>
      </c>
      <c r="E3" s="88"/>
      <c r="F3" s="88"/>
      <c r="G3" s="88"/>
      <c r="H3" s="88"/>
      <c r="I3" s="37" t="s">
        <v>36</v>
      </c>
      <c r="J3" s="6" t="s">
        <v>9</v>
      </c>
      <c r="K3" s="6" t="s">
        <v>10</v>
      </c>
      <c r="L3" s="94"/>
      <c r="M3" s="7" t="s">
        <v>11</v>
      </c>
      <c r="N3" s="5" t="s">
        <v>11</v>
      </c>
      <c r="O3" s="5" t="s">
        <v>11</v>
      </c>
      <c r="P3" s="8" t="s">
        <v>11</v>
      </c>
      <c r="Q3" s="6" t="s">
        <v>25</v>
      </c>
      <c r="R3" s="92"/>
    </row>
    <row r="4" spans="1:18" ht="19.5" customHeight="1" thickTop="1">
      <c r="A4" s="89" t="s">
        <v>26</v>
      </c>
      <c r="B4" s="9" t="s">
        <v>12</v>
      </c>
      <c r="C4" s="10">
        <v>2</v>
      </c>
      <c r="D4" s="11">
        <v>2</v>
      </c>
      <c r="E4" s="11">
        <v>1</v>
      </c>
      <c r="F4" s="11"/>
      <c r="G4" s="12"/>
      <c r="H4" s="11">
        <v>3</v>
      </c>
      <c r="I4" s="13"/>
      <c r="J4" s="11"/>
      <c r="K4" s="12">
        <v>5</v>
      </c>
      <c r="L4" s="14">
        <f>SUM(C4:K4)</f>
        <v>13</v>
      </c>
      <c r="M4" s="86">
        <v>30</v>
      </c>
      <c r="N4" s="55">
        <v>4</v>
      </c>
      <c r="O4" s="55">
        <v>5</v>
      </c>
      <c r="P4" s="55">
        <v>21</v>
      </c>
      <c r="Q4" s="57">
        <v>12</v>
      </c>
      <c r="R4" s="49">
        <f>Q4/P4</f>
        <v>0.5714285714285714</v>
      </c>
    </row>
    <row r="5" spans="1:18" ht="19.5" customHeight="1" thickBot="1">
      <c r="A5" s="90"/>
      <c r="B5" s="15" t="s">
        <v>27</v>
      </c>
      <c r="C5" s="16">
        <v>500</v>
      </c>
      <c r="D5" s="17">
        <v>1050</v>
      </c>
      <c r="E5" s="17">
        <v>1300</v>
      </c>
      <c r="F5" s="17"/>
      <c r="G5" s="18"/>
      <c r="H5" s="17">
        <v>35</v>
      </c>
      <c r="I5" s="19"/>
      <c r="J5" s="17"/>
      <c r="K5" s="18">
        <v>1420</v>
      </c>
      <c r="L5" s="41">
        <f aca="true" t="shared" si="0" ref="L5:L29">SUM(C5:K5)</f>
        <v>4305</v>
      </c>
      <c r="M5" s="87"/>
      <c r="N5" s="56"/>
      <c r="O5" s="56"/>
      <c r="P5" s="56"/>
      <c r="Q5" s="58"/>
      <c r="R5" s="50"/>
    </row>
    <row r="6" spans="1:26" ht="19.5" customHeight="1" thickTop="1">
      <c r="A6" s="72" t="s">
        <v>28</v>
      </c>
      <c r="B6" s="9" t="s">
        <v>12</v>
      </c>
      <c r="C6" s="13">
        <v>5</v>
      </c>
      <c r="D6" s="11"/>
      <c r="E6" s="11">
        <v>3</v>
      </c>
      <c r="F6" s="11"/>
      <c r="G6" s="12"/>
      <c r="H6" s="11">
        <v>3</v>
      </c>
      <c r="I6" s="13"/>
      <c r="J6" s="11"/>
      <c r="K6" s="12">
        <v>2</v>
      </c>
      <c r="L6" s="14">
        <f t="shared" si="0"/>
        <v>13</v>
      </c>
      <c r="M6" s="67">
        <v>31</v>
      </c>
      <c r="N6" s="51">
        <v>4</v>
      </c>
      <c r="O6" s="51">
        <v>3</v>
      </c>
      <c r="P6" s="51">
        <v>24</v>
      </c>
      <c r="Q6" s="53">
        <v>13</v>
      </c>
      <c r="R6" s="49">
        <f>Q6/P6</f>
        <v>0.5416666666666666</v>
      </c>
      <c r="U6" s="38"/>
      <c r="V6" s="38"/>
      <c r="W6" s="38"/>
      <c r="X6" s="38"/>
      <c r="Y6" s="38"/>
      <c r="Z6" s="38"/>
    </row>
    <row r="7" spans="1:26" ht="19.5" customHeight="1" thickBot="1">
      <c r="A7" s="73"/>
      <c r="B7" s="15" t="s">
        <v>27</v>
      </c>
      <c r="C7" s="19">
        <v>2560</v>
      </c>
      <c r="D7" s="17"/>
      <c r="E7" s="17">
        <v>600</v>
      </c>
      <c r="F7" s="17"/>
      <c r="G7" s="18"/>
      <c r="H7" s="17">
        <v>1085</v>
      </c>
      <c r="I7" s="19"/>
      <c r="J7" s="17"/>
      <c r="K7" s="18">
        <v>2105</v>
      </c>
      <c r="L7" s="41">
        <f t="shared" si="0"/>
        <v>6350</v>
      </c>
      <c r="M7" s="68"/>
      <c r="N7" s="52"/>
      <c r="O7" s="52"/>
      <c r="P7" s="52"/>
      <c r="Q7" s="54"/>
      <c r="R7" s="50"/>
      <c r="U7" s="38"/>
      <c r="V7" s="38"/>
      <c r="W7" s="38"/>
      <c r="X7" s="38"/>
      <c r="Y7" s="38"/>
      <c r="Z7" s="39"/>
    </row>
    <row r="8" spans="1:26" ht="19.5" customHeight="1" thickTop="1">
      <c r="A8" s="72" t="s">
        <v>13</v>
      </c>
      <c r="B8" s="9" t="s">
        <v>12</v>
      </c>
      <c r="C8" s="11">
        <v>5</v>
      </c>
      <c r="D8" s="11">
        <v>3</v>
      </c>
      <c r="E8" s="20">
        <v>3</v>
      </c>
      <c r="F8" s="11">
        <v>1</v>
      </c>
      <c r="G8" s="12"/>
      <c r="H8" s="20"/>
      <c r="I8" s="20">
        <v>4</v>
      </c>
      <c r="J8" s="11"/>
      <c r="K8" s="20">
        <v>5</v>
      </c>
      <c r="L8" s="14">
        <f t="shared" si="0"/>
        <v>21</v>
      </c>
      <c r="M8" s="67">
        <v>30</v>
      </c>
      <c r="N8" s="51">
        <v>4</v>
      </c>
      <c r="O8" s="51">
        <v>4</v>
      </c>
      <c r="P8" s="51">
        <v>22</v>
      </c>
      <c r="Q8" s="53">
        <v>17</v>
      </c>
      <c r="R8" s="49">
        <f>Q8/P8</f>
        <v>0.7727272727272727</v>
      </c>
      <c r="Y8" s="38"/>
      <c r="Z8" s="38"/>
    </row>
    <row r="9" spans="1:26" ht="19.5" customHeight="1" thickBot="1">
      <c r="A9" s="73"/>
      <c r="B9" s="15" t="s">
        <v>27</v>
      </c>
      <c r="C9" s="19">
        <v>828</v>
      </c>
      <c r="D9" s="17">
        <v>1720</v>
      </c>
      <c r="E9" s="17"/>
      <c r="F9" s="17">
        <v>600</v>
      </c>
      <c r="G9" s="18"/>
      <c r="H9" s="17"/>
      <c r="I9" s="19">
        <v>1265</v>
      </c>
      <c r="J9" s="17"/>
      <c r="K9" s="18">
        <v>1740</v>
      </c>
      <c r="L9" s="41">
        <f t="shared" si="0"/>
        <v>6153</v>
      </c>
      <c r="M9" s="68"/>
      <c r="N9" s="52"/>
      <c r="O9" s="52"/>
      <c r="P9" s="52"/>
      <c r="Q9" s="54"/>
      <c r="R9" s="50"/>
      <c r="Y9" s="38"/>
      <c r="Z9" s="39"/>
    </row>
    <row r="10" spans="1:18" ht="19.5" customHeight="1" thickTop="1">
      <c r="A10" s="72" t="s">
        <v>14</v>
      </c>
      <c r="B10" s="9" t="s">
        <v>12</v>
      </c>
      <c r="C10" s="11">
        <v>9</v>
      </c>
      <c r="D10" s="20">
        <v>2</v>
      </c>
      <c r="E10" s="20"/>
      <c r="F10" s="20"/>
      <c r="G10" s="21"/>
      <c r="H10" s="20"/>
      <c r="I10" s="20">
        <v>2</v>
      </c>
      <c r="J10" s="20"/>
      <c r="K10" s="20">
        <v>11</v>
      </c>
      <c r="L10" s="14">
        <f t="shared" si="0"/>
        <v>24</v>
      </c>
      <c r="M10" s="67">
        <v>31</v>
      </c>
      <c r="N10" s="51">
        <v>5</v>
      </c>
      <c r="O10" s="51">
        <v>3</v>
      </c>
      <c r="P10" s="51">
        <v>23</v>
      </c>
      <c r="Q10" s="53">
        <v>22</v>
      </c>
      <c r="R10" s="49">
        <f>Q10/P10</f>
        <v>0.9565217391304348</v>
      </c>
    </row>
    <row r="11" spans="1:18" ht="19.5" customHeight="1" thickBot="1">
      <c r="A11" s="73"/>
      <c r="B11" s="15" t="s">
        <v>27</v>
      </c>
      <c r="C11" s="19">
        <v>3415</v>
      </c>
      <c r="D11" s="17">
        <v>730</v>
      </c>
      <c r="E11" s="17"/>
      <c r="F11" s="17"/>
      <c r="G11" s="18"/>
      <c r="H11" s="22"/>
      <c r="I11" s="19">
        <v>510</v>
      </c>
      <c r="J11" s="17"/>
      <c r="K11" s="40">
        <v>345</v>
      </c>
      <c r="L11" s="41">
        <f t="shared" si="0"/>
        <v>5000</v>
      </c>
      <c r="M11" s="68"/>
      <c r="N11" s="52"/>
      <c r="O11" s="52"/>
      <c r="P11" s="52"/>
      <c r="Q11" s="54"/>
      <c r="R11" s="50"/>
    </row>
    <row r="12" spans="1:18" ht="19.5" customHeight="1" thickTop="1">
      <c r="A12" s="72" t="s">
        <v>15</v>
      </c>
      <c r="B12" s="9" t="s">
        <v>12</v>
      </c>
      <c r="C12" s="13">
        <v>6</v>
      </c>
      <c r="D12" s="11">
        <v>1</v>
      </c>
      <c r="E12" s="11">
        <v>2</v>
      </c>
      <c r="F12" s="11"/>
      <c r="G12" s="12">
        <v>1</v>
      </c>
      <c r="H12" s="11"/>
      <c r="I12" s="13"/>
      <c r="J12" s="11"/>
      <c r="K12" s="12">
        <v>13</v>
      </c>
      <c r="L12" s="14">
        <f t="shared" si="0"/>
        <v>23</v>
      </c>
      <c r="M12" s="67">
        <v>31</v>
      </c>
      <c r="N12" s="51">
        <v>4</v>
      </c>
      <c r="O12" s="51">
        <v>3</v>
      </c>
      <c r="P12" s="51">
        <v>24</v>
      </c>
      <c r="Q12" s="53">
        <v>21</v>
      </c>
      <c r="R12" s="49">
        <f>Q12/P12</f>
        <v>0.875</v>
      </c>
    </row>
    <row r="13" spans="1:26" ht="19.5" customHeight="1" thickBot="1">
      <c r="A13" s="73"/>
      <c r="B13" s="15" t="s">
        <v>27</v>
      </c>
      <c r="C13" s="19">
        <v>3409</v>
      </c>
      <c r="D13" s="17">
        <v>600</v>
      </c>
      <c r="E13" s="17">
        <v>80</v>
      </c>
      <c r="F13" s="17"/>
      <c r="G13" s="18">
        <v>1100</v>
      </c>
      <c r="H13" s="17"/>
      <c r="I13" s="19"/>
      <c r="J13" s="17"/>
      <c r="K13" s="18">
        <v>1655</v>
      </c>
      <c r="L13" s="41">
        <f t="shared" si="0"/>
        <v>6844</v>
      </c>
      <c r="M13" s="68"/>
      <c r="N13" s="52"/>
      <c r="O13" s="52"/>
      <c r="P13" s="52"/>
      <c r="Q13" s="54"/>
      <c r="R13" s="50"/>
      <c r="U13" s="38"/>
      <c r="V13" s="38"/>
      <c r="W13" s="38"/>
      <c r="X13" s="38"/>
      <c r="Y13" s="38"/>
      <c r="Z13" s="38"/>
    </row>
    <row r="14" spans="1:26" ht="19.5" customHeight="1" thickTop="1">
      <c r="A14" s="72" t="s">
        <v>16</v>
      </c>
      <c r="B14" s="9" t="s">
        <v>12</v>
      </c>
      <c r="C14" s="13">
        <v>13</v>
      </c>
      <c r="D14" s="11">
        <v>1</v>
      </c>
      <c r="E14" s="11">
        <v>2</v>
      </c>
      <c r="F14" s="11"/>
      <c r="G14" s="12"/>
      <c r="H14" s="11"/>
      <c r="I14" s="13"/>
      <c r="J14" s="11"/>
      <c r="K14" s="12">
        <v>8</v>
      </c>
      <c r="L14" s="14">
        <f t="shared" si="0"/>
        <v>24</v>
      </c>
      <c r="M14" s="67">
        <v>30</v>
      </c>
      <c r="N14" s="51">
        <v>4</v>
      </c>
      <c r="O14" s="51">
        <v>2</v>
      </c>
      <c r="P14" s="51">
        <v>24</v>
      </c>
      <c r="Q14" s="53">
        <v>22</v>
      </c>
      <c r="R14" s="49">
        <f>Q14/P14</f>
        <v>0.9166666666666666</v>
      </c>
      <c r="U14" s="38"/>
      <c r="V14" s="38"/>
      <c r="W14" s="38"/>
      <c r="X14" s="38"/>
      <c r="Y14" s="38"/>
      <c r="Z14" s="39"/>
    </row>
    <row r="15" spans="1:26" ht="19.5" customHeight="1" thickBot="1">
      <c r="A15" s="73"/>
      <c r="B15" s="15" t="s">
        <v>27</v>
      </c>
      <c r="C15" s="19">
        <v>3520</v>
      </c>
      <c r="D15" s="17">
        <v>800</v>
      </c>
      <c r="E15" s="17">
        <v>1800</v>
      </c>
      <c r="F15" s="17"/>
      <c r="G15" s="18"/>
      <c r="H15" s="17"/>
      <c r="I15" s="19"/>
      <c r="J15" s="17"/>
      <c r="K15" s="40">
        <v>2065</v>
      </c>
      <c r="L15" s="41">
        <f t="shared" si="0"/>
        <v>8185</v>
      </c>
      <c r="M15" s="68"/>
      <c r="N15" s="52"/>
      <c r="O15" s="52"/>
      <c r="P15" s="52"/>
      <c r="Q15" s="54"/>
      <c r="R15" s="50"/>
      <c r="Y15" s="38"/>
      <c r="Z15" s="38"/>
    </row>
    <row r="16" spans="1:26" ht="19.5" customHeight="1" thickTop="1">
      <c r="A16" s="72" t="s">
        <v>17</v>
      </c>
      <c r="B16" s="9" t="s">
        <v>12</v>
      </c>
      <c r="C16" s="13">
        <v>15</v>
      </c>
      <c r="D16" s="11">
        <v>3</v>
      </c>
      <c r="E16" s="11">
        <v>3</v>
      </c>
      <c r="F16" s="11"/>
      <c r="G16" s="12"/>
      <c r="H16" s="11"/>
      <c r="I16" s="13"/>
      <c r="J16" s="11"/>
      <c r="K16" s="12">
        <v>5</v>
      </c>
      <c r="L16" s="14">
        <f t="shared" si="0"/>
        <v>26</v>
      </c>
      <c r="M16" s="67">
        <v>31</v>
      </c>
      <c r="N16" s="51">
        <v>5</v>
      </c>
      <c r="O16" s="51">
        <v>3</v>
      </c>
      <c r="P16" s="51">
        <v>23</v>
      </c>
      <c r="Q16" s="53">
        <v>22</v>
      </c>
      <c r="R16" s="49">
        <f>Q16/P16</f>
        <v>0.9565217391304348</v>
      </c>
      <c r="Y16" s="38"/>
      <c r="Z16" s="39"/>
    </row>
    <row r="17" spans="1:18" ht="19.5" customHeight="1" thickBot="1">
      <c r="A17" s="73"/>
      <c r="B17" s="15" t="s">
        <v>27</v>
      </c>
      <c r="C17" s="19">
        <v>3661</v>
      </c>
      <c r="D17" s="17">
        <v>690</v>
      </c>
      <c r="E17" s="17">
        <v>3450</v>
      </c>
      <c r="F17" s="17"/>
      <c r="G17" s="18"/>
      <c r="H17" s="17"/>
      <c r="I17" s="19"/>
      <c r="J17" s="17"/>
      <c r="K17" s="18">
        <v>2150</v>
      </c>
      <c r="L17" s="41">
        <f>SUM(C17:K17)</f>
        <v>9951</v>
      </c>
      <c r="M17" s="68"/>
      <c r="N17" s="52"/>
      <c r="O17" s="52"/>
      <c r="P17" s="52"/>
      <c r="Q17" s="54"/>
      <c r="R17" s="50"/>
    </row>
    <row r="18" spans="1:18" ht="19.5" customHeight="1" thickTop="1">
      <c r="A18" s="72" t="s">
        <v>18</v>
      </c>
      <c r="B18" s="9" t="s">
        <v>12</v>
      </c>
      <c r="C18" s="13">
        <v>16</v>
      </c>
      <c r="D18" s="11">
        <v>1</v>
      </c>
      <c r="E18" s="11">
        <v>1</v>
      </c>
      <c r="F18" s="11"/>
      <c r="G18" s="12"/>
      <c r="H18" s="11"/>
      <c r="I18" s="13"/>
      <c r="J18" s="11"/>
      <c r="K18" s="12">
        <v>5</v>
      </c>
      <c r="L18" s="14">
        <f t="shared" si="0"/>
        <v>23</v>
      </c>
      <c r="M18" s="67">
        <v>30</v>
      </c>
      <c r="N18" s="51">
        <v>4</v>
      </c>
      <c r="O18" s="51">
        <v>4</v>
      </c>
      <c r="P18" s="51">
        <v>22</v>
      </c>
      <c r="Q18" s="53">
        <v>20</v>
      </c>
      <c r="R18" s="49">
        <f>Q18/P18</f>
        <v>0.9090909090909091</v>
      </c>
    </row>
    <row r="19" spans="1:18" ht="19.5" customHeight="1" thickBot="1">
      <c r="A19" s="73"/>
      <c r="B19" s="15" t="s">
        <v>27</v>
      </c>
      <c r="C19" s="19">
        <v>2405</v>
      </c>
      <c r="D19" s="17">
        <v>500</v>
      </c>
      <c r="E19" s="17">
        <v>2000</v>
      </c>
      <c r="F19" s="17"/>
      <c r="G19" s="18"/>
      <c r="H19" s="17"/>
      <c r="I19" s="19"/>
      <c r="J19" s="17"/>
      <c r="K19" s="18">
        <v>1570</v>
      </c>
      <c r="L19" s="41">
        <f t="shared" si="0"/>
        <v>6475</v>
      </c>
      <c r="M19" s="68"/>
      <c r="N19" s="52"/>
      <c r="O19" s="52"/>
      <c r="P19" s="52"/>
      <c r="Q19" s="54"/>
      <c r="R19" s="50"/>
    </row>
    <row r="20" spans="1:18" ht="19.5" customHeight="1" thickTop="1">
      <c r="A20" s="72" t="s">
        <v>19</v>
      </c>
      <c r="B20" s="9" t="s">
        <v>12</v>
      </c>
      <c r="C20" s="13">
        <v>7</v>
      </c>
      <c r="D20" s="11"/>
      <c r="E20" s="11"/>
      <c r="F20" s="11"/>
      <c r="G20" s="12"/>
      <c r="H20" s="11"/>
      <c r="I20" s="13">
        <v>1</v>
      </c>
      <c r="J20" s="11">
        <v>2</v>
      </c>
      <c r="K20" s="12">
        <v>9</v>
      </c>
      <c r="L20" s="14">
        <f t="shared" si="0"/>
        <v>19</v>
      </c>
      <c r="M20" s="76">
        <v>31</v>
      </c>
      <c r="N20" s="55">
        <v>7</v>
      </c>
      <c r="O20" s="55">
        <v>5</v>
      </c>
      <c r="P20" s="55">
        <v>19</v>
      </c>
      <c r="Q20" s="63">
        <v>15</v>
      </c>
      <c r="R20" s="49">
        <f>Q20/P20</f>
        <v>0.7894736842105263</v>
      </c>
    </row>
    <row r="21" spans="1:18" ht="19.5" customHeight="1" thickBot="1">
      <c r="A21" s="73"/>
      <c r="B21" s="15" t="s">
        <v>27</v>
      </c>
      <c r="C21" s="19">
        <v>1955</v>
      </c>
      <c r="D21" s="17"/>
      <c r="E21" s="17"/>
      <c r="F21" s="17"/>
      <c r="G21" s="23"/>
      <c r="H21" s="24"/>
      <c r="I21" s="24">
        <v>30</v>
      </c>
      <c r="J21" s="24">
        <v>1700</v>
      </c>
      <c r="K21" s="23">
        <v>1990</v>
      </c>
      <c r="L21" s="42">
        <f t="shared" si="0"/>
        <v>5675</v>
      </c>
      <c r="M21" s="77"/>
      <c r="N21" s="56"/>
      <c r="O21" s="56"/>
      <c r="P21" s="56"/>
      <c r="Q21" s="64"/>
      <c r="R21" s="50"/>
    </row>
    <row r="22" spans="1:18" ht="19.5" customHeight="1" thickTop="1">
      <c r="A22" s="72" t="s">
        <v>20</v>
      </c>
      <c r="B22" s="9" t="s">
        <v>12</v>
      </c>
      <c r="C22" s="13">
        <v>9</v>
      </c>
      <c r="D22" s="11"/>
      <c r="E22" s="11">
        <v>1</v>
      </c>
      <c r="F22" s="11"/>
      <c r="G22" s="25"/>
      <c r="H22" s="21"/>
      <c r="I22" s="21"/>
      <c r="J22" s="20"/>
      <c r="K22" s="20">
        <v>6</v>
      </c>
      <c r="L22" s="14">
        <f t="shared" si="0"/>
        <v>16</v>
      </c>
      <c r="M22" s="67">
        <v>31</v>
      </c>
      <c r="N22" s="51">
        <v>7</v>
      </c>
      <c r="O22" s="51">
        <v>5</v>
      </c>
      <c r="P22" s="51">
        <v>19</v>
      </c>
      <c r="Q22" s="53">
        <v>15</v>
      </c>
      <c r="R22" s="49">
        <f>Q22/P22</f>
        <v>0.7894736842105263</v>
      </c>
    </row>
    <row r="23" spans="1:18" ht="19.5" customHeight="1" thickBot="1">
      <c r="A23" s="73"/>
      <c r="B23" s="15" t="s">
        <v>27</v>
      </c>
      <c r="C23" s="26">
        <v>4200</v>
      </c>
      <c r="D23" s="24"/>
      <c r="E23" s="24">
        <v>1200</v>
      </c>
      <c r="F23" s="24"/>
      <c r="G23" s="27"/>
      <c r="H23" s="28"/>
      <c r="I23" s="24"/>
      <c r="J23" s="24"/>
      <c r="K23" s="17">
        <v>1295</v>
      </c>
      <c r="L23" s="42">
        <f t="shared" si="0"/>
        <v>6695</v>
      </c>
      <c r="M23" s="68"/>
      <c r="N23" s="52"/>
      <c r="O23" s="52"/>
      <c r="P23" s="52"/>
      <c r="Q23" s="54"/>
      <c r="R23" s="50"/>
    </row>
    <row r="24" spans="1:18" ht="19.5" customHeight="1" thickTop="1">
      <c r="A24" s="72" t="s">
        <v>21</v>
      </c>
      <c r="B24" s="9" t="s">
        <v>12</v>
      </c>
      <c r="C24" s="11">
        <v>4</v>
      </c>
      <c r="D24" s="20"/>
      <c r="E24" s="29">
        <v>2</v>
      </c>
      <c r="F24" s="29"/>
      <c r="G24" s="29"/>
      <c r="H24" s="29"/>
      <c r="I24" s="30">
        <v>1</v>
      </c>
      <c r="J24" s="20">
        <v>2</v>
      </c>
      <c r="K24" s="20">
        <v>10</v>
      </c>
      <c r="L24" s="14">
        <f t="shared" si="0"/>
        <v>19</v>
      </c>
      <c r="M24" s="76">
        <v>29</v>
      </c>
      <c r="N24" s="55">
        <v>4</v>
      </c>
      <c r="O24" s="55">
        <v>4</v>
      </c>
      <c r="P24" s="55">
        <v>21</v>
      </c>
      <c r="Q24" s="63">
        <v>17</v>
      </c>
      <c r="R24" s="49">
        <f>Q24/P24</f>
        <v>0.8095238095238095</v>
      </c>
    </row>
    <row r="25" spans="1:18" ht="19.5" customHeight="1" thickBot="1">
      <c r="A25" s="73"/>
      <c r="B25" s="15" t="s">
        <v>27</v>
      </c>
      <c r="C25" s="19">
        <v>580</v>
      </c>
      <c r="D25" s="17"/>
      <c r="E25" s="17">
        <v>50</v>
      </c>
      <c r="F25" s="17"/>
      <c r="G25" s="17"/>
      <c r="H25" s="17"/>
      <c r="I25" s="17">
        <v>30</v>
      </c>
      <c r="J25" s="17">
        <v>1700</v>
      </c>
      <c r="K25" s="17">
        <v>3030</v>
      </c>
      <c r="L25" s="42">
        <f t="shared" si="0"/>
        <v>5390</v>
      </c>
      <c r="M25" s="77"/>
      <c r="N25" s="56"/>
      <c r="O25" s="56"/>
      <c r="P25" s="56"/>
      <c r="Q25" s="64"/>
      <c r="R25" s="50"/>
    </row>
    <row r="26" spans="1:18" ht="19.5" customHeight="1" thickTop="1">
      <c r="A26" s="72" t="s">
        <v>22</v>
      </c>
      <c r="B26" s="9" t="s">
        <v>12</v>
      </c>
      <c r="C26" s="13"/>
      <c r="D26" s="11"/>
      <c r="E26" s="11"/>
      <c r="F26" s="11"/>
      <c r="G26" s="11"/>
      <c r="H26" s="11"/>
      <c r="I26" s="11"/>
      <c r="J26" s="11"/>
      <c r="K26" s="11">
        <v>3</v>
      </c>
      <c r="L26" s="14">
        <f t="shared" si="0"/>
        <v>3</v>
      </c>
      <c r="M26" s="76">
        <v>31</v>
      </c>
      <c r="N26" s="55">
        <v>5</v>
      </c>
      <c r="O26" s="55">
        <v>5</v>
      </c>
      <c r="P26" s="55">
        <v>21</v>
      </c>
      <c r="Q26" s="63">
        <v>3</v>
      </c>
      <c r="R26" s="49">
        <f>Q26/P26</f>
        <v>0.14285714285714285</v>
      </c>
    </row>
    <row r="27" spans="1:18" ht="19.5" customHeight="1" thickBot="1">
      <c r="A27" s="79"/>
      <c r="B27" s="31" t="s">
        <v>27</v>
      </c>
      <c r="C27" s="26"/>
      <c r="D27" s="36"/>
      <c r="E27" s="36"/>
      <c r="F27" s="36"/>
      <c r="G27" s="36"/>
      <c r="H27" s="36"/>
      <c r="I27" s="36"/>
      <c r="J27" s="36"/>
      <c r="K27" s="36">
        <v>150</v>
      </c>
      <c r="L27" s="43">
        <f t="shared" si="0"/>
        <v>150</v>
      </c>
      <c r="M27" s="78"/>
      <c r="N27" s="70"/>
      <c r="O27" s="70"/>
      <c r="P27" s="70"/>
      <c r="Q27" s="71"/>
      <c r="R27" s="69"/>
    </row>
    <row r="28" spans="1:18" ht="19.5" customHeight="1">
      <c r="A28" s="80" t="s">
        <v>23</v>
      </c>
      <c r="B28" s="32" t="s">
        <v>12</v>
      </c>
      <c r="C28" s="33">
        <f>C4+C6+C8+C10+C12+C14+C16+C18+C20+C22+C24+C26</f>
        <v>91</v>
      </c>
      <c r="D28" s="33">
        <f aca="true" t="shared" si="1" ref="D28:K28">D4+D6+D8+D10+D12+D14+D16+D18+D20+D22+D24+D26</f>
        <v>13</v>
      </c>
      <c r="E28" s="33">
        <f t="shared" si="1"/>
        <v>18</v>
      </c>
      <c r="F28" s="33">
        <f t="shared" si="1"/>
        <v>1</v>
      </c>
      <c r="G28" s="33">
        <f t="shared" si="1"/>
        <v>1</v>
      </c>
      <c r="H28" s="33">
        <f t="shared" si="1"/>
        <v>6</v>
      </c>
      <c r="I28" s="33">
        <f t="shared" si="1"/>
        <v>8</v>
      </c>
      <c r="J28" s="33">
        <f t="shared" si="1"/>
        <v>4</v>
      </c>
      <c r="K28" s="33">
        <f t="shared" si="1"/>
        <v>82</v>
      </c>
      <c r="L28" s="44">
        <f t="shared" si="0"/>
        <v>224</v>
      </c>
      <c r="M28" s="74">
        <f>SUM(M4:M27)</f>
        <v>366</v>
      </c>
      <c r="N28" s="59">
        <f>SUM(N4:N27)</f>
        <v>57</v>
      </c>
      <c r="O28" s="59">
        <f>SUM(O4:O27)</f>
        <v>46</v>
      </c>
      <c r="P28" s="59">
        <f>SUM(P4:P27)</f>
        <v>263</v>
      </c>
      <c r="Q28" s="61">
        <f>SUM(Q4:Q27)</f>
        <v>199</v>
      </c>
      <c r="R28" s="65">
        <f>Q28/P28</f>
        <v>0.7566539923954373</v>
      </c>
    </row>
    <row r="29" spans="1:18" ht="19.5" customHeight="1" thickBot="1">
      <c r="A29" s="81"/>
      <c r="B29" s="34" t="s">
        <v>27</v>
      </c>
      <c r="C29" s="35">
        <f>C5+C7+C9+C11+C13+C15+C17+C19+C21+C23+C25+C27</f>
        <v>27033</v>
      </c>
      <c r="D29" s="35">
        <f aca="true" t="shared" si="2" ref="D29:K29">D5+D7+D9+D11+D13+D15+D17+D19+D21+D23+D25+D27</f>
        <v>6090</v>
      </c>
      <c r="E29" s="35">
        <f t="shared" si="2"/>
        <v>10480</v>
      </c>
      <c r="F29" s="35">
        <f t="shared" si="2"/>
        <v>600</v>
      </c>
      <c r="G29" s="35">
        <f t="shared" si="2"/>
        <v>1100</v>
      </c>
      <c r="H29" s="35">
        <f t="shared" si="2"/>
        <v>1120</v>
      </c>
      <c r="I29" s="35">
        <f t="shared" si="2"/>
        <v>1835</v>
      </c>
      <c r="J29" s="35">
        <f t="shared" si="2"/>
        <v>3400</v>
      </c>
      <c r="K29" s="35">
        <f t="shared" si="2"/>
        <v>19515</v>
      </c>
      <c r="L29" s="45">
        <f t="shared" si="0"/>
        <v>71173</v>
      </c>
      <c r="M29" s="75"/>
      <c r="N29" s="60"/>
      <c r="O29" s="60"/>
      <c r="P29" s="60"/>
      <c r="Q29" s="62"/>
      <c r="R29" s="66"/>
    </row>
  </sheetData>
  <sheetProtection/>
  <mergeCells count="100">
    <mergeCell ref="R2:R3"/>
    <mergeCell ref="E2:E3"/>
    <mergeCell ref="F2:F3"/>
    <mergeCell ref="G2:G3"/>
    <mergeCell ref="Q8:Q9"/>
    <mergeCell ref="Q14:Q15"/>
    <mergeCell ref="Q12:Q13"/>
    <mergeCell ref="Q10:Q11"/>
    <mergeCell ref="L2:L3"/>
    <mergeCell ref="P12:P13"/>
    <mergeCell ref="A10:A11"/>
    <mergeCell ref="A28:A29"/>
    <mergeCell ref="A2:B3"/>
    <mergeCell ref="A6:A7"/>
    <mergeCell ref="M4:M5"/>
    <mergeCell ref="M6:M7"/>
    <mergeCell ref="H2:H3"/>
    <mergeCell ref="A4:A5"/>
    <mergeCell ref="A8:A9"/>
    <mergeCell ref="M18:M19"/>
    <mergeCell ref="O14:O15"/>
    <mergeCell ref="P14:P15"/>
    <mergeCell ref="N12:N13"/>
    <mergeCell ref="O12:O13"/>
    <mergeCell ref="P10:P11"/>
    <mergeCell ref="N10:N11"/>
    <mergeCell ref="N8:N9"/>
    <mergeCell ref="O8:O9"/>
    <mergeCell ref="A12:A13"/>
    <mergeCell ref="N16:N17"/>
    <mergeCell ref="M28:M29"/>
    <mergeCell ref="M20:M21"/>
    <mergeCell ref="M22:M23"/>
    <mergeCell ref="M24:M25"/>
    <mergeCell ref="M26:M27"/>
    <mergeCell ref="A26:A27"/>
    <mergeCell ref="N20:N21"/>
    <mergeCell ref="A24:A25"/>
    <mergeCell ref="A14:A15"/>
    <mergeCell ref="A16:A17"/>
    <mergeCell ref="A18:A19"/>
    <mergeCell ref="A20:A21"/>
    <mergeCell ref="A22:A23"/>
    <mergeCell ref="N14:N15"/>
    <mergeCell ref="N26:N27"/>
    <mergeCell ref="O26:O27"/>
    <mergeCell ref="P26:P27"/>
    <mergeCell ref="Q26:Q27"/>
    <mergeCell ref="N28:N29"/>
    <mergeCell ref="O28:O29"/>
    <mergeCell ref="P22:P23"/>
    <mergeCell ref="M8:M9"/>
    <mergeCell ref="M14:M15"/>
    <mergeCell ref="P8:P9"/>
    <mergeCell ref="R26:R27"/>
    <mergeCell ref="M10:M11"/>
    <mergeCell ref="N18:N19"/>
    <mergeCell ref="M12:M13"/>
    <mergeCell ref="M16:M17"/>
    <mergeCell ref="R8:R9"/>
    <mergeCell ref="R14:R15"/>
    <mergeCell ref="N24:N25"/>
    <mergeCell ref="O24:O25"/>
    <mergeCell ref="R22:R23"/>
    <mergeCell ref="O20:O21"/>
    <mergeCell ref="P20:P21"/>
    <mergeCell ref="Q20:Q21"/>
    <mergeCell ref="R20:R21"/>
    <mergeCell ref="N22:N23"/>
    <mergeCell ref="O22:O23"/>
    <mergeCell ref="Q4:Q5"/>
    <mergeCell ref="R10:R11"/>
    <mergeCell ref="Q22:Q23"/>
    <mergeCell ref="Q6:Q7"/>
    <mergeCell ref="P28:P29"/>
    <mergeCell ref="Q28:Q29"/>
    <mergeCell ref="P24:P25"/>
    <mergeCell ref="Q24:Q25"/>
    <mergeCell ref="R28:R29"/>
    <mergeCell ref="R12:R13"/>
    <mergeCell ref="Q16:Q17"/>
    <mergeCell ref="O10:O11"/>
    <mergeCell ref="O16:O17"/>
    <mergeCell ref="R4:R5"/>
    <mergeCell ref="N6:N7"/>
    <mergeCell ref="O6:O7"/>
    <mergeCell ref="P6:P7"/>
    <mergeCell ref="N4:N5"/>
    <mergeCell ref="O4:O5"/>
    <mergeCell ref="P4:P5"/>
    <mergeCell ref="C2:C3"/>
    <mergeCell ref="A1:S1"/>
    <mergeCell ref="R24:R25"/>
    <mergeCell ref="R16:R17"/>
    <mergeCell ref="R6:R7"/>
    <mergeCell ref="O18:O19"/>
    <mergeCell ref="P18:P19"/>
    <mergeCell ref="Q18:Q19"/>
    <mergeCell ref="R18:R19"/>
    <mergeCell ref="P16:P17"/>
  </mergeCells>
  <printOptions horizontalCentered="1" verticalCentered="1"/>
  <pageMargins left="0" right="0" top="0" bottom="0" header="0.5118110236220472" footer="0.5118110236220472"/>
  <pageSetup fitToHeight="0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5" zoomScaleNormal="85" zoomScalePageLayoutView="0" workbookViewId="0" topLeftCell="A1">
      <pane ySplit="1" topLeftCell="A11" activePane="bottomLeft" state="frozen"/>
      <selection pane="topLeft" activeCell="A1" sqref="A1"/>
      <selection pane="bottomLeft" activeCell="V15" sqref="V15"/>
    </sheetView>
  </sheetViews>
  <sheetFormatPr defaultColWidth="9.00390625" defaultRowHeight="13.5"/>
  <cols>
    <col min="18" max="18" width="8.375" style="0" customWidth="1"/>
    <col min="19" max="19" width="9.00390625" style="0" hidden="1" customWidth="1"/>
  </cols>
  <sheetData>
    <row r="1" spans="1:19" ht="19.5" thickBo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8" ht="19.5" customHeight="1">
      <c r="A2" s="82"/>
      <c r="B2" s="83"/>
      <c r="C2" s="46" t="s">
        <v>29</v>
      </c>
      <c r="D2" s="1" t="s">
        <v>30</v>
      </c>
      <c r="E2" s="46" t="s">
        <v>39</v>
      </c>
      <c r="F2" s="46" t="s">
        <v>32</v>
      </c>
      <c r="G2" s="46" t="s">
        <v>33</v>
      </c>
      <c r="H2" s="46" t="s">
        <v>34</v>
      </c>
      <c r="I2" s="1" t="s">
        <v>35</v>
      </c>
      <c r="J2" s="2" t="s">
        <v>0</v>
      </c>
      <c r="K2" s="2" t="s">
        <v>1</v>
      </c>
      <c r="L2" s="93" t="s">
        <v>2</v>
      </c>
      <c r="M2" s="3" t="s">
        <v>3</v>
      </c>
      <c r="N2" s="1" t="s">
        <v>4</v>
      </c>
      <c r="O2" s="1" t="s">
        <v>5</v>
      </c>
      <c r="P2" s="4" t="s">
        <v>6</v>
      </c>
      <c r="Q2" s="2" t="s">
        <v>7</v>
      </c>
      <c r="R2" s="91" t="s">
        <v>8</v>
      </c>
    </row>
    <row r="3" spans="1:18" ht="19.5" customHeight="1" thickBot="1">
      <c r="A3" s="84"/>
      <c r="B3" s="85"/>
      <c r="C3" s="47"/>
      <c r="D3" s="37" t="s">
        <v>24</v>
      </c>
      <c r="E3" s="88"/>
      <c r="F3" s="88"/>
      <c r="G3" s="88"/>
      <c r="H3" s="88"/>
      <c r="I3" s="37" t="s">
        <v>36</v>
      </c>
      <c r="J3" s="6" t="s">
        <v>9</v>
      </c>
      <c r="K3" s="6" t="s">
        <v>10</v>
      </c>
      <c r="L3" s="94"/>
      <c r="M3" s="7" t="s">
        <v>11</v>
      </c>
      <c r="N3" s="5" t="s">
        <v>11</v>
      </c>
      <c r="O3" s="5" t="s">
        <v>11</v>
      </c>
      <c r="P3" s="8" t="s">
        <v>11</v>
      </c>
      <c r="Q3" s="6" t="s">
        <v>25</v>
      </c>
      <c r="R3" s="92"/>
    </row>
    <row r="4" spans="1:18" ht="19.5" customHeight="1" thickBot="1" thickTop="1">
      <c r="A4" s="89" t="s">
        <v>26</v>
      </c>
      <c r="B4" s="9" t="s">
        <v>12</v>
      </c>
      <c r="C4" s="10">
        <v>4</v>
      </c>
      <c r="D4" s="11"/>
      <c r="E4" s="11">
        <v>1</v>
      </c>
      <c r="F4" s="11"/>
      <c r="G4" s="12"/>
      <c r="H4" s="11">
        <v>1</v>
      </c>
      <c r="I4" s="13"/>
      <c r="J4" s="11"/>
      <c r="K4" s="12">
        <v>4</v>
      </c>
      <c r="L4" s="14">
        <f>SUM(C4:K4)</f>
        <v>10</v>
      </c>
      <c r="M4" s="86">
        <v>30</v>
      </c>
      <c r="N4" s="55">
        <v>4</v>
      </c>
      <c r="O4" s="55">
        <v>6</v>
      </c>
      <c r="P4" s="55">
        <v>20</v>
      </c>
      <c r="Q4" s="57">
        <v>10</v>
      </c>
      <c r="R4" s="49">
        <f>Q4/P4</f>
        <v>0.5</v>
      </c>
    </row>
    <row r="5" spans="1:18" ht="19.5" customHeight="1" thickBot="1" thickTop="1">
      <c r="A5" s="90"/>
      <c r="B5" s="15" t="s">
        <v>27</v>
      </c>
      <c r="C5" s="16">
        <v>1752</v>
      </c>
      <c r="D5" s="17"/>
      <c r="E5" s="17">
        <v>500</v>
      </c>
      <c r="F5" s="17"/>
      <c r="G5" s="18"/>
      <c r="H5" s="17">
        <v>30</v>
      </c>
      <c r="I5" s="19"/>
      <c r="J5" s="17"/>
      <c r="K5" s="18">
        <v>1450</v>
      </c>
      <c r="L5" s="14">
        <f aca="true" t="shared" si="0" ref="L5:L29">SUM(C5:K5)</f>
        <v>3732</v>
      </c>
      <c r="M5" s="87"/>
      <c r="N5" s="56"/>
      <c r="O5" s="56"/>
      <c r="P5" s="56"/>
      <c r="Q5" s="58"/>
      <c r="R5" s="50"/>
    </row>
    <row r="6" spans="1:26" ht="19.5" customHeight="1" thickBot="1" thickTop="1">
      <c r="A6" s="72" t="s">
        <v>28</v>
      </c>
      <c r="B6" s="9" t="s">
        <v>12</v>
      </c>
      <c r="C6" s="13"/>
      <c r="D6" s="11"/>
      <c r="E6" s="11">
        <v>4</v>
      </c>
      <c r="F6" s="11"/>
      <c r="G6" s="12"/>
      <c r="H6" s="11">
        <v>4</v>
      </c>
      <c r="I6" s="13"/>
      <c r="J6" s="11"/>
      <c r="K6" s="12">
        <v>1</v>
      </c>
      <c r="L6" s="14">
        <f t="shared" si="0"/>
        <v>9</v>
      </c>
      <c r="M6" s="67">
        <v>31</v>
      </c>
      <c r="N6" s="51">
        <v>5</v>
      </c>
      <c r="O6" s="51">
        <v>4</v>
      </c>
      <c r="P6" s="51">
        <v>22</v>
      </c>
      <c r="Q6" s="53">
        <v>8</v>
      </c>
      <c r="R6" s="49">
        <f>Q6/P6</f>
        <v>0.36363636363636365</v>
      </c>
      <c r="U6" s="38"/>
      <c r="V6" s="38"/>
      <c r="W6" s="38"/>
      <c r="X6" s="38"/>
      <c r="Y6" s="38"/>
      <c r="Z6" s="38"/>
    </row>
    <row r="7" spans="1:26" ht="19.5" customHeight="1" thickBot="1" thickTop="1">
      <c r="A7" s="73"/>
      <c r="B7" s="15" t="s">
        <v>27</v>
      </c>
      <c r="C7" s="19"/>
      <c r="D7" s="17"/>
      <c r="E7" s="17">
        <v>1980</v>
      </c>
      <c r="F7" s="17"/>
      <c r="G7" s="18"/>
      <c r="H7" s="17">
        <v>1460</v>
      </c>
      <c r="I7" s="19"/>
      <c r="J7" s="17"/>
      <c r="K7" s="18">
        <v>60</v>
      </c>
      <c r="L7" s="14">
        <f t="shared" si="0"/>
        <v>3500</v>
      </c>
      <c r="M7" s="68"/>
      <c r="N7" s="52"/>
      <c r="O7" s="52"/>
      <c r="P7" s="52"/>
      <c r="Q7" s="54"/>
      <c r="R7" s="50"/>
      <c r="U7" s="38"/>
      <c r="V7" s="38"/>
      <c r="W7" s="38"/>
      <c r="X7" s="38"/>
      <c r="Y7" s="38"/>
      <c r="Z7" s="39"/>
    </row>
    <row r="8" spans="1:26" ht="19.5" customHeight="1" thickBot="1" thickTop="1">
      <c r="A8" s="72" t="s">
        <v>13</v>
      </c>
      <c r="B8" s="9" t="s">
        <v>12</v>
      </c>
      <c r="C8" s="11">
        <v>6</v>
      </c>
      <c r="D8" s="11">
        <v>3</v>
      </c>
      <c r="E8" s="20">
        <v>6</v>
      </c>
      <c r="F8" s="11">
        <v>1</v>
      </c>
      <c r="G8" s="12"/>
      <c r="H8" s="20"/>
      <c r="I8" s="20"/>
      <c r="J8" s="11"/>
      <c r="K8" s="20">
        <v>4</v>
      </c>
      <c r="L8" s="14">
        <f t="shared" si="0"/>
        <v>20</v>
      </c>
      <c r="M8" s="67">
        <v>30</v>
      </c>
      <c r="N8" s="51">
        <v>4</v>
      </c>
      <c r="O8" s="51">
        <v>4</v>
      </c>
      <c r="P8" s="51">
        <v>22</v>
      </c>
      <c r="Q8" s="53">
        <v>16</v>
      </c>
      <c r="R8" s="49">
        <f>Q8/P8</f>
        <v>0.7272727272727273</v>
      </c>
      <c r="Y8" s="38"/>
      <c r="Z8" s="38"/>
    </row>
    <row r="9" spans="1:26" ht="19.5" customHeight="1" thickBot="1" thickTop="1">
      <c r="A9" s="73"/>
      <c r="B9" s="15" t="s">
        <v>27</v>
      </c>
      <c r="C9" s="19">
        <v>1290</v>
      </c>
      <c r="D9" s="17">
        <v>1215</v>
      </c>
      <c r="E9" s="17">
        <v>1700</v>
      </c>
      <c r="F9" s="17">
        <v>400</v>
      </c>
      <c r="G9" s="18"/>
      <c r="H9" s="17"/>
      <c r="I9" s="19"/>
      <c r="J9" s="17"/>
      <c r="K9" s="18">
        <v>1900</v>
      </c>
      <c r="L9" s="14">
        <f t="shared" si="0"/>
        <v>6505</v>
      </c>
      <c r="M9" s="68"/>
      <c r="N9" s="52"/>
      <c r="O9" s="52"/>
      <c r="P9" s="52"/>
      <c r="Q9" s="54"/>
      <c r="R9" s="50"/>
      <c r="Y9" s="38"/>
      <c r="Z9" s="39"/>
    </row>
    <row r="10" spans="1:18" ht="19.5" customHeight="1" thickBot="1" thickTop="1">
      <c r="A10" s="72" t="s">
        <v>14</v>
      </c>
      <c r="B10" s="9" t="s">
        <v>12</v>
      </c>
      <c r="C10" s="11">
        <v>8</v>
      </c>
      <c r="D10" s="20">
        <v>1</v>
      </c>
      <c r="E10" s="20">
        <v>3</v>
      </c>
      <c r="F10" s="20"/>
      <c r="G10" s="21"/>
      <c r="H10" s="20"/>
      <c r="I10" s="20"/>
      <c r="J10" s="20"/>
      <c r="K10" s="20">
        <v>8</v>
      </c>
      <c r="L10" s="14">
        <f t="shared" si="0"/>
        <v>20</v>
      </c>
      <c r="M10" s="67">
        <v>31</v>
      </c>
      <c r="N10" s="51">
        <v>5</v>
      </c>
      <c r="O10" s="51">
        <v>6</v>
      </c>
      <c r="P10" s="51">
        <v>20</v>
      </c>
      <c r="Q10" s="53">
        <v>20</v>
      </c>
      <c r="R10" s="49">
        <f>Q10/P10</f>
        <v>1</v>
      </c>
    </row>
    <row r="11" spans="1:18" ht="19.5" customHeight="1" thickBot="1" thickTop="1">
      <c r="A11" s="73"/>
      <c r="B11" s="15" t="s">
        <v>27</v>
      </c>
      <c r="C11" s="19">
        <v>3886</v>
      </c>
      <c r="D11" s="17">
        <v>400</v>
      </c>
      <c r="E11" s="17">
        <v>860</v>
      </c>
      <c r="F11" s="17"/>
      <c r="G11" s="18"/>
      <c r="H11" s="22"/>
      <c r="I11" s="19"/>
      <c r="J11" s="17"/>
      <c r="K11" s="18">
        <v>320</v>
      </c>
      <c r="L11" s="14">
        <f t="shared" si="0"/>
        <v>5466</v>
      </c>
      <c r="M11" s="68"/>
      <c r="N11" s="52"/>
      <c r="O11" s="52"/>
      <c r="P11" s="52"/>
      <c r="Q11" s="54"/>
      <c r="R11" s="50"/>
    </row>
    <row r="12" spans="1:18" ht="19.5" customHeight="1" thickBot="1" thickTop="1">
      <c r="A12" s="72" t="s">
        <v>15</v>
      </c>
      <c r="B12" s="9" t="s">
        <v>12</v>
      </c>
      <c r="C12" s="13">
        <v>4</v>
      </c>
      <c r="D12" s="11">
        <v>3</v>
      </c>
      <c r="E12" s="11">
        <v>2</v>
      </c>
      <c r="F12" s="11"/>
      <c r="G12" s="12">
        <v>1</v>
      </c>
      <c r="H12" s="11"/>
      <c r="I12" s="13"/>
      <c r="J12" s="11"/>
      <c r="K12" s="12">
        <v>8</v>
      </c>
      <c r="L12" s="14">
        <f t="shared" si="0"/>
        <v>18</v>
      </c>
      <c r="M12" s="67">
        <v>31</v>
      </c>
      <c r="N12" s="51">
        <v>4</v>
      </c>
      <c r="O12" s="51">
        <v>6</v>
      </c>
      <c r="P12" s="51">
        <v>21</v>
      </c>
      <c r="Q12" s="53">
        <v>17</v>
      </c>
      <c r="R12" s="49">
        <f>Q12/P12</f>
        <v>0.8095238095238095</v>
      </c>
    </row>
    <row r="13" spans="1:26" ht="19.5" customHeight="1" thickBot="1" thickTop="1">
      <c r="A13" s="73"/>
      <c r="B13" s="15" t="s">
        <v>27</v>
      </c>
      <c r="C13" s="19">
        <v>910</v>
      </c>
      <c r="D13" s="17">
        <v>965</v>
      </c>
      <c r="E13" s="17">
        <v>3930</v>
      </c>
      <c r="F13" s="17"/>
      <c r="G13" s="18">
        <v>1300</v>
      </c>
      <c r="H13" s="17"/>
      <c r="I13" s="19"/>
      <c r="J13" s="17"/>
      <c r="K13" s="18">
        <v>1342</v>
      </c>
      <c r="L13" s="14">
        <f t="shared" si="0"/>
        <v>8447</v>
      </c>
      <c r="M13" s="68"/>
      <c r="N13" s="52"/>
      <c r="O13" s="52"/>
      <c r="P13" s="52"/>
      <c r="Q13" s="54"/>
      <c r="R13" s="50"/>
      <c r="U13" s="38"/>
      <c r="V13" s="38"/>
      <c r="W13" s="38"/>
      <c r="X13" s="38"/>
      <c r="Y13" s="38"/>
      <c r="Z13" s="38"/>
    </row>
    <row r="14" spans="1:26" ht="19.5" customHeight="1" thickBot="1" thickTop="1">
      <c r="A14" s="72" t="s">
        <v>16</v>
      </c>
      <c r="B14" s="9" t="s">
        <v>12</v>
      </c>
      <c r="C14" s="13">
        <v>10</v>
      </c>
      <c r="D14" s="11">
        <v>2</v>
      </c>
      <c r="E14" s="11">
        <v>2</v>
      </c>
      <c r="F14" s="11"/>
      <c r="G14" s="12"/>
      <c r="H14" s="11"/>
      <c r="I14" s="13"/>
      <c r="J14" s="11"/>
      <c r="K14" s="12">
        <v>11</v>
      </c>
      <c r="L14" s="14">
        <f t="shared" si="0"/>
        <v>25</v>
      </c>
      <c r="M14" s="67">
        <v>30</v>
      </c>
      <c r="N14" s="51">
        <v>4</v>
      </c>
      <c r="O14" s="51">
        <v>3</v>
      </c>
      <c r="P14" s="51">
        <v>23</v>
      </c>
      <c r="Q14" s="53">
        <v>20</v>
      </c>
      <c r="R14" s="49">
        <f>Q14/P14</f>
        <v>0.8695652173913043</v>
      </c>
      <c r="U14" s="38"/>
      <c r="V14" s="38"/>
      <c r="W14" s="38"/>
      <c r="X14" s="38"/>
      <c r="Y14" s="38"/>
      <c r="Z14" s="39"/>
    </row>
    <row r="15" spans="1:26" ht="19.5" customHeight="1" thickBot="1" thickTop="1">
      <c r="A15" s="73"/>
      <c r="B15" s="15" t="s">
        <v>27</v>
      </c>
      <c r="C15" s="19">
        <v>2280</v>
      </c>
      <c r="D15" s="17">
        <v>2700</v>
      </c>
      <c r="E15" s="17">
        <v>1500</v>
      </c>
      <c r="F15" s="17"/>
      <c r="G15" s="18"/>
      <c r="H15" s="17"/>
      <c r="I15" s="19"/>
      <c r="J15" s="17"/>
      <c r="K15" s="40">
        <v>4025</v>
      </c>
      <c r="L15" s="14">
        <f t="shared" si="0"/>
        <v>10505</v>
      </c>
      <c r="M15" s="68"/>
      <c r="N15" s="52"/>
      <c r="O15" s="52"/>
      <c r="P15" s="52"/>
      <c r="Q15" s="54"/>
      <c r="R15" s="50"/>
      <c r="Y15" s="38"/>
      <c r="Z15" s="38"/>
    </row>
    <row r="16" spans="1:26" ht="19.5" customHeight="1" thickBot="1" thickTop="1">
      <c r="A16" s="72" t="s">
        <v>17</v>
      </c>
      <c r="B16" s="9" t="s">
        <v>12</v>
      </c>
      <c r="C16" s="13">
        <v>11</v>
      </c>
      <c r="D16" s="11">
        <v>5</v>
      </c>
      <c r="E16" s="11">
        <v>1</v>
      </c>
      <c r="F16" s="11"/>
      <c r="G16" s="12"/>
      <c r="H16" s="11"/>
      <c r="I16" s="13"/>
      <c r="J16" s="11"/>
      <c r="K16" s="12">
        <v>6</v>
      </c>
      <c r="L16" s="14">
        <f t="shared" si="0"/>
        <v>23</v>
      </c>
      <c r="M16" s="67">
        <v>31</v>
      </c>
      <c r="N16" s="51">
        <v>5</v>
      </c>
      <c r="O16" s="51">
        <v>3</v>
      </c>
      <c r="P16" s="51">
        <v>23</v>
      </c>
      <c r="Q16" s="53">
        <v>20</v>
      </c>
      <c r="R16" s="49">
        <f>Q16/P16</f>
        <v>0.8695652173913043</v>
      </c>
      <c r="Y16" s="38"/>
      <c r="Z16" s="39"/>
    </row>
    <row r="17" spans="1:18" ht="19.5" customHeight="1" thickBot="1" thickTop="1">
      <c r="A17" s="73"/>
      <c r="B17" s="15" t="s">
        <v>27</v>
      </c>
      <c r="C17" s="19">
        <v>3630</v>
      </c>
      <c r="D17" s="17">
        <v>1570</v>
      </c>
      <c r="E17" s="17">
        <v>2600</v>
      </c>
      <c r="F17" s="17"/>
      <c r="G17" s="18"/>
      <c r="H17" s="17"/>
      <c r="I17" s="19"/>
      <c r="J17" s="17"/>
      <c r="K17" s="18">
        <v>2260</v>
      </c>
      <c r="L17" s="14">
        <f>SUM(C17:K17)</f>
        <v>10060</v>
      </c>
      <c r="M17" s="68"/>
      <c r="N17" s="52"/>
      <c r="O17" s="52"/>
      <c r="P17" s="52"/>
      <c r="Q17" s="54"/>
      <c r="R17" s="50"/>
    </row>
    <row r="18" spans="1:18" ht="19.5" customHeight="1" thickBot="1" thickTop="1">
      <c r="A18" s="72" t="s">
        <v>18</v>
      </c>
      <c r="B18" s="9" t="s">
        <v>12</v>
      </c>
      <c r="C18" s="13">
        <v>9</v>
      </c>
      <c r="D18" s="11"/>
      <c r="E18" s="11">
        <v>3</v>
      </c>
      <c r="F18" s="11"/>
      <c r="G18" s="12"/>
      <c r="H18" s="11"/>
      <c r="I18" s="13">
        <v>1</v>
      </c>
      <c r="J18" s="11">
        <v>2</v>
      </c>
      <c r="K18" s="12">
        <v>1</v>
      </c>
      <c r="L18" s="14">
        <f t="shared" si="0"/>
        <v>16</v>
      </c>
      <c r="M18" s="67">
        <v>30</v>
      </c>
      <c r="N18" s="51">
        <v>4</v>
      </c>
      <c r="O18" s="51">
        <v>7</v>
      </c>
      <c r="P18" s="51">
        <v>19</v>
      </c>
      <c r="Q18" s="53">
        <v>16</v>
      </c>
      <c r="R18" s="49">
        <f>Q18/P18</f>
        <v>0.8421052631578947</v>
      </c>
    </row>
    <row r="19" spans="1:18" ht="19.5" customHeight="1" thickBot="1" thickTop="1">
      <c r="A19" s="73"/>
      <c r="B19" s="15" t="s">
        <v>27</v>
      </c>
      <c r="C19" s="19">
        <v>1440</v>
      </c>
      <c r="D19" s="17"/>
      <c r="E19" s="17">
        <v>2600</v>
      </c>
      <c r="F19" s="17"/>
      <c r="G19" s="18"/>
      <c r="H19" s="17"/>
      <c r="I19" s="19">
        <v>1200</v>
      </c>
      <c r="J19" s="17">
        <v>520</v>
      </c>
      <c r="K19" s="18">
        <v>500</v>
      </c>
      <c r="L19" s="14">
        <f t="shared" si="0"/>
        <v>6260</v>
      </c>
      <c r="M19" s="68"/>
      <c r="N19" s="52"/>
      <c r="O19" s="52"/>
      <c r="P19" s="52"/>
      <c r="Q19" s="54"/>
      <c r="R19" s="50"/>
    </row>
    <row r="20" spans="1:18" ht="19.5" customHeight="1" thickBot="1" thickTop="1">
      <c r="A20" s="72" t="s">
        <v>19</v>
      </c>
      <c r="B20" s="9" t="s">
        <v>12</v>
      </c>
      <c r="C20" s="13">
        <v>9</v>
      </c>
      <c r="D20" s="11"/>
      <c r="E20" s="11"/>
      <c r="F20" s="11">
        <v>2</v>
      </c>
      <c r="G20" s="12"/>
      <c r="H20" s="11"/>
      <c r="I20" s="13"/>
      <c r="J20" s="11"/>
      <c r="K20" s="12">
        <v>10</v>
      </c>
      <c r="L20" s="14">
        <f t="shared" si="0"/>
        <v>21</v>
      </c>
      <c r="M20" s="76">
        <v>31</v>
      </c>
      <c r="N20" s="55">
        <v>7</v>
      </c>
      <c r="O20" s="55">
        <v>3</v>
      </c>
      <c r="P20" s="55">
        <v>21</v>
      </c>
      <c r="Q20" s="63">
        <v>20</v>
      </c>
      <c r="R20" s="49">
        <f>Q20/P20</f>
        <v>0.9523809523809523</v>
      </c>
    </row>
    <row r="21" spans="1:18" ht="19.5" customHeight="1" thickBot="1" thickTop="1">
      <c r="A21" s="73"/>
      <c r="B21" s="15" t="s">
        <v>27</v>
      </c>
      <c r="C21" s="19">
        <v>2873</v>
      </c>
      <c r="D21" s="17"/>
      <c r="E21" s="17"/>
      <c r="F21" s="17">
        <v>3400</v>
      </c>
      <c r="G21" s="23"/>
      <c r="H21" s="24"/>
      <c r="I21" s="24"/>
      <c r="J21" s="24"/>
      <c r="K21" s="23">
        <v>3203</v>
      </c>
      <c r="L21" s="14">
        <f t="shared" si="0"/>
        <v>9476</v>
      </c>
      <c r="M21" s="77"/>
      <c r="N21" s="56"/>
      <c r="O21" s="56"/>
      <c r="P21" s="56"/>
      <c r="Q21" s="64"/>
      <c r="R21" s="50"/>
    </row>
    <row r="22" spans="1:18" ht="19.5" customHeight="1" thickBot="1" thickTop="1">
      <c r="A22" s="72" t="s">
        <v>20</v>
      </c>
      <c r="B22" s="9" t="s">
        <v>12</v>
      </c>
      <c r="C22" s="13">
        <v>8</v>
      </c>
      <c r="D22" s="11"/>
      <c r="E22" s="11">
        <v>2</v>
      </c>
      <c r="F22" s="11"/>
      <c r="G22" s="25"/>
      <c r="H22" s="21"/>
      <c r="I22" s="21"/>
      <c r="J22" s="20"/>
      <c r="K22" s="20">
        <v>4</v>
      </c>
      <c r="L22" s="14">
        <f t="shared" si="0"/>
        <v>14</v>
      </c>
      <c r="M22" s="67">
        <v>31</v>
      </c>
      <c r="N22" s="51">
        <v>7</v>
      </c>
      <c r="O22" s="51">
        <v>2</v>
      </c>
      <c r="P22" s="51">
        <v>22</v>
      </c>
      <c r="Q22" s="53">
        <v>14</v>
      </c>
      <c r="R22" s="49">
        <f>Q22/P22</f>
        <v>0.6363636363636364</v>
      </c>
    </row>
    <row r="23" spans="1:18" ht="19.5" customHeight="1" thickBot="1" thickTop="1">
      <c r="A23" s="73"/>
      <c r="B23" s="15" t="s">
        <v>27</v>
      </c>
      <c r="C23" s="26">
        <v>4290</v>
      </c>
      <c r="D23" s="24"/>
      <c r="E23" s="24">
        <v>770</v>
      </c>
      <c r="F23" s="24"/>
      <c r="G23" s="27"/>
      <c r="H23" s="28"/>
      <c r="I23" s="24"/>
      <c r="J23" s="24"/>
      <c r="K23" s="17">
        <v>270</v>
      </c>
      <c r="L23" s="14">
        <f t="shared" si="0"/>
        <v>5330</v>
      </c>
      <c r="M23" s="68"/>
      <c r="N23" s="52"/>
      <c r="O23" s="52"/>
      <c r="P23" s="52"/>
      <c r="Q23" s="54"/>
      <c r="R23" s="50"/>
    </row>
    <row r="24" spans="1:18" ht="19.5" customHeight="1" thickBot="1" thickTop="1">
      <c r="A24" s="72" t="s">
        <v>21</v>
      </c>
      <c r="B24" s="9" t="s">
        <v>12</v>
      </c>
      <c r="C24" s="11">
        <v>3</v>
      </c>
      <c r="D24" s="20">
        <v>4</v>
      </c>
      <c r="E24" s="29"/>
      <c r="F24" s="29"/>
      <c r="G24" s="29">
        <v>1</v>
      </c>
      <c r="H24" s="29"/>
      <c r="I24" s="30"/>
      <c r="J24" s="20">
        <v>2</v>
      </c>
      <c r="K24" s="20">
        <v>8</v>
      </c>
      <c r="L24" s="14">
        <f t="shared" si="0"/>
        <v>18</v>
      </c>
      <c r="M24" s="76">
        <v>28</v>
      </c>
      <c r="N24" s="55">
        <v>4</v>
      </c>
      <c r="O24" s="55">
        <v>3</v>
      </c>
      <c r="P24" s="55">
        <v>21</v>
      </c>
      <c r="Q24" s="63">
        <v>18</v>
      </c>
      <c r="R24" s="49">
        <f>Q24/P24</f>
        <v>0.8571428571428571</v>
      </c>
    </row>
    <row r="25" spans="1:18" ht="19.5" customHeight="1" thickBot="1" thickTop="1">
      <c r="A25" s="73"/>
      <c r="B25" s="15" t="s">
        <v>27</v>
      </c>
      <c r="C25" s="19">
        <v>630</v>
      </c>
      <c r="D25" s="17">
        <v>2020</v>
      </c>
      <c r="E25" s="17"/>
      <c r="F25" s="17"/>
      <c r="G25" s="17">
        <v>300</v>
      </c>
      <c r="H25" s="17"/>
      <c r="I25" s="17"/>
      <c r="J25" s="17">
        <v>1800</v>
      </c>
      <c r="K25" s="17">
        <v>2815</v>
      </c>
      <c r="L25" s="14">
        <f t="shared" si="0"/>
        <v>7565</v>
      </c>
      <c r="M25" s="77"/>
      <c r="N25" s="56"/>
      <c r="O25" s="56"/>
      <c r="P25" s="56"/>
      <c r="Q25" s="64"/>
      <c r="R25" s="50"/>
    </row>
    <row r="26" spans="1:18" ht="19.5" customHeight="1" thickBot="1" thickTop="1">
      <c r="A26" s="72" t="s">
        <v>22</v>
      </c>
      <c r="B26" s="9" t="s">
        <v>12</v>
      </c>
      <c r="C26" s="13">
        <v>1</v>
      </c>
      <c r="D26" s="11">
        <v>1</v>
      </c>
      <c r="E26" s="11">
        <v>2</v>
      </c>
      <c r="F26" s="11"/>
      <c r="G26" s="11"/>
      <c r="H26" s="11">
        <v>1</v>
      </c>
      <c r="I26" s="11"/>
      <c r="J26" s="11">
        <v>1</v>
      </c>
      <c r="K26" s="11">
        <v>11</v>
      </c>
      <c r="L26" s="14">
        <f t="shared" si="0"/>
        <v>17</v>
      </c>
      <c r="M26" s="76">
        <v>31</v>
      </c>
      <c r="N26" s="55">
        <v>4</v>
      </c>
      <c r="O26" s="55">
        <v>6</v>
      </c>
      <c r="P26" s="55">
        <v>21</v>
      </c>
      <c r="Q26" s="63">
        <v>17</v>
      </c>
      <c r="R26" s="49">
        <f>Q26/P26</f>
        <v>0.8095238095238095</v>
      </c>
    </row>
    <row r="27" spans="1:18" ht="19.5" customHeight="1" thickBot="1" thickTop="1">
      <c r="A27" s="79"/>
      <c r="B27" s="31" t="s">
        <v>27</v>
      </c>
      <c r="C27" s="26">
        <v>1000</v>
      </c>
      <c r="D27" s="36">
        <v>400</v>
      </c>
      <c r="E27" s="36">
        <v>1030</v>
      </c>
      <c r="F27" s="36"/>
      <c r="G27" s="36"/>
      <c r="H27" s="36">
        <v>5</v>
      </c>
      <c r="I27" s="36"/>
      <c r="J27" s="36">
        <v>800</v>
      </c>
      <c r="K27" s="36">
        <v>4460</v>
      </c>
      <c r="L27" s="14">
        <f t="shared" si="0"/>
        <v>7695</v>
      </c>
      <c r="M27" s="78"/>
      <c r="N27" s="70"/>
      <c r="O27" s="70"/>
      <c r="P27" s="70"/>
      <c r="Q27" s="71"/>
      <c r="R27" s="50"/>
    </row>
    <row r="28" spans="1:18" ht="19.5" customHeight="1" thickBot="1" thickTop="1">
      <c r="A28" s="80" t="s">
        <v>23</v>
      </c>
      <c r="B28" s="32" t="s">
        <v>12</v>
      </c>
      <c r="C28" s="33">
        <f>C4+C6+C8+C10+C12+C14+C16+C18+C20+C22+C24+C26</f>
        <v>73</v>
      </c>
      <c r="D28" s="33">
        <f aca="true" t="shared" si="1" ref="D28:K29">D4+D6+D8+D10+D12+D14+D16+D18+D20+D22+D24+D26</f>
        <v>19</v>
      </c>
      <c r="E28" s="33">
        <f t="shared" si="1"/>
        <v>26</v>
      </c>
      <c r="F28" s="33">
        <f t="shared" si="1"/>
        <v>3</v>
      </c>
      <c r="G28" s="33">
        <f t="shared" si="1"/>
        <v>2</v>
      </c>
      <c r="H28" s="33">
        <f t="shared" si="1"/>
        <v>6</v>
      </c>
      <c r="I28" s="33">
        <f t="shared" si="1"/>
        <v>1</v>
      </c>
      <c r="J28" s="33">
        <f t="shared" si="1"/>
        <v>5</v>
      </c>
      <c r="K28" s="33">
        <f t="shared" si="1"/>
        <v>76</v>
      </c>
      <c r="L28" s="14">
        <f t="shared" si="0"/>
        <v>211</v>
      </c>
      <c r="M28" s="95">
        <f>SUM(M4:M27)</f>
        <v>365</v>
      </c>
      <c r="N28" s="95">
        <f>SUM(N4:N27)</f>
        <v>57</v>
      </c>
      <c r="O28" s="95">
        <f>SUM(O4:O27)</f>
        <v>53</v>
      </c>
      <c r="P28" s="95">
        <f>SUM(P4:P27)</f>
        <v>255</v>
      </c>
      <c r="Q28" s="95">
        <f>SUM(Q4:Q27)</f>
        <v>196</v>
      </c>
      <c r="R28" s="49">
        <f>Q28/P28</f>
        <v>0.7686274509803922</v>
      </c>
    </row>
    <row r="29" spans="1:18" ht="19.5" customHeight="1" thickBot="1" thickTop="1">
      <c r="A29" s="81"/>
      <c r="B29" s="34" t="s">
        <v>27</v>
      </c>
      <c r="C29" s="35">
        <f>C5+C7+C9+C11+C13+C15+C17+C19+C21+C23+C25+C27</f>
        <v>23981</v>
      </c>
      <c r="D29" s="35">
        <f t="shared" si="1"/>
        <v>9270</v>
      </c>
      <c r="E29" s="35">
        <f t="shared" si="1"/>
        <v>17470</v>
      </c>
      <c r="F29" s="35">
        <f t="shared" si="1"/>
        <v>3800</v>
      </c>
      <c r="G29" s="35">
        <f t="shared" si="1"/>
        <v>1600</v>
      </c>
      <c r="H29" s="35">
        <f t="shared" si="1"/>
        <v>1495</v>
      </c>
      <c r="I29" s="35">
        <f t="shared" si="1"/>
        <v>1200</v>
      </c>
      <c r="J29" s="35">
        <f t="shared" si="1"/>
        <v>3120</v>
      </c>
      <c r="K29" s="35">
        <f t="shared" si="1"/>
        <v>22605</v>
      </c>
      <c r="L29" s="14">
        <f t="shared" si="0"/>
        <v>84541</v>
      </c>
      <c r="M29" s="96"/>
      <c r="N29" s="96"/>
      <c r="O29" s="96"/>
      <c r="P29" s="96"/>
      <c r="Q29" s="96"/>
      <c r="R29" s="50"/>
    </row>
  </sheetData>
  <sheetProtection/>
  <mergeCells count="100">
    <mergeCell ref="R28:R29"/>
    <mergeCell ref="A28:A29"/>
    <mergeCell ref="M28:M29"/>
    <mergeCell ref="N28:N29"/>
    <mergeCell ref="O28:O29"/>
    <mergeCell ref="P28:P29"/>
    <mergeCell ref="Q28:Q29"/>
    <mergeCell ref="R24:R25"/>
    <mergeCell ref="A26:A27"/>
    <mergeCell ref="M26:M27"/>
    <mergeCell ref="N26:N27"/>
    <mergeCell ref="O26:O27"/>
    <mergeCell ref="P26:P27"/>
    <mergeCell ref="Q26:Q27"/>
    <mergeCell ref="R26:R27"/>
    <mergeCell ref="A24:A25"/>
    <mergeCell ref="M24:M25"/>
    <mergeCell ref="N24:N25"/>
    <mergeCell ref="O24:O25"/>
    <mergeCell ref="P24:P25"/>
    <mergeCell ref="Q24:Q25"/>
    <mergeCell ref="R20:R21"/>
    <mergeCell ref="A22:A23"/>
    <mergeCell ref="M22:M23"/>
    <mergeCell ref="N22:N23"/>
    <mergeCell ref="O22:O23"/>
    <mergeCell ref="P22:P23"/>
    <mergeCell ref="Q22:Q23"/>
    <mergeCell ref="R22:R23"/>
    <mergeCell ref="A20:A21"/>
    <mergeCell ref="M20:M21"/>
    <mergeCell ref="N20:N21"/>
    <mergeCell ref="O20:O21"/>
    <mergeCell ref="P20:P21"/>
    <mergeCell ref="Q20:Q21"/>
    <mergeCell ref="R16:R17"/>
    <mergeCell ref="A18:A19"/>
    <mergeCell ref="M18:M19"/>
    <mergeCell ref="N18:N19"/>
    <mergeCell ref="O18:O19"/>
    <mergeCell ref="P18:P19"/>
    <mergeCell ref="Q18:Q19"/>
    <mergeCell ref="R18:R19"/>
    <mergeCell ref="A16:A17"/>
    <mergeCell ref="M16:M17"/>
    <mergeCell ref="N16:N17"/>
    <mergeCell ref="O16:O17"/>
    <mergeCell ref="P16:P17"/>
    <mergeCell ref="Q16:Q17"/>
    <mergeCell ref="R12:R13"/>
    <mergeCell ref="A14:A15"/>
    <mergeCell ref="M14:M15"/>
    <mergeCell ref="N14:N15"/>
    <mergeCell ref="O14:O15"/>
    <mergeCell ref="P14:P15"/>
    <mergeCell ref="Q14:Q15"/>
    <mergeCell ref="R14:R15"/>
    <mergeCell ref="A12:A13"/>
    <mergeCell ref="M12:M13"/>
    <mergeCell ref="N12:N13"/>
    <mergeCell ref="O12:O13"/>
    <mergeCell ref="P12:P13"/>
    <mergeCell ref="Q12:Q13"/>
    <mergeCell ref="R8:R9"/>
    <mergeCell ref="A10:A11"/>
    <mergeCell ref="M10:M11"/>
    <mergeCell ref="N10:N11"/>
    <mergeCell ref="O10:O11"/>
    <mergeCell ref="P10:P11"/>
    <mergeCell ref="Q10:Q11"/>
    <mergeCell ref="R10:R11"/>
    <mergeCell ref="A8:A9"/>
    <mergeCell ref="M8:M9"/>
    <mergeCell ref="N8:N9"/>
    <mergeCell ref="O8:O9"/>
    <mergeCell ref="P8:P9"/>
    <mergeCell ref="Q8:Q9"/>
    <mergeCell ref="R4:R5"/>
    <mergeCell ref="A6:A7"/>
    <mergeCell ref="M6:M7"/>
    <mergeCell ref="N6:N7"/>
    <mergeCell ref="O6:O7"/>
    <mergeCell ref="P6:P7"/>
    <mergeCell ref="Q6:Q7"/>
    <mergeCell ref="R6:R7"/>
    <mergeCell ref="A4:A5"/>
    <mergeCell ref="M4:M5"/>
    <mergeCell ref="N4:N5"/>
    <mergeCell ref="O4:O5"/>
    <mergeCell ref="P4:P5"/>
    <mergeCell ref="Q4:Q5"/>
    <mergeCell ref="A1:S1"/>
    <mergeCell ref="A2:B3"/>
    <mergeCell ref="C2:C3"/>
    <mergeCell ref="E2:E3"/>
    <mergeCell ref="F2:F3"/>
    <mergeCell ref="G2:G3"/>
    <mergeCell ref="H2:H3"/>
    <mergeCell ref="L2:L3"/>
    <mergeCell ref="R2:R3"/>
  </mergeCells>
  <printOptions horizontalCentered="1" verticalCentered="1"/>
  <pageMargins left="0" right="0" top="0" bottom="0" header="0.5118110236220472" footer="0.5118110236220472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8" max="18" width="8.375" style="0" customWidth="1"/>
    <col min="19" max="19" width="9.00390625" style="0" hidden="1" customWidth="1"/>
  </cols>
  <sheetData>
    <row r="1" spans="1:19" ht="19.5" thickBo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8" ht="19.5" customHeight="1">
      <c r="A2" s="82"/>
      <c r="B2" s="83"/>
      <c r="C2" s="46" t="s">
        <v>29</v>
      </c>
      <c r="D2" s="1" t="s">
        <v>30</v>
      </c>
      <c r="E2" s="46" t="s">
        <v>41</v>
      </c>
      <c r="F2" s="46" t="s">
        <v>32</v>
      </c>
      <c r="G2" s="46" t="s">
        <v>33</v>
      </c>
      <c r="H2" s="46" t="s">
        <v>34</v>
      </c>
      <c r="I2" s="1" t="s">
        <v>35</v>
      </c>
      <c r="J2" s="2" t="s">
        <v>0</v>
      </c>
      <c r="K2" s="2" t="s">
        <v>1</v>
      </c>
      <c r="L2" s="93" t="s">
        <v>2</v>
      </c>
      <c r="M2" s="3" t="s">
        <v>3</v>
      </c>
      <c r="N2" s="1" t="s">
        <v>4</v>
      </c>
      <c r="O2" s="1" t="s">
        <v>5</v>
      </c>
      <c r="P2" s="4" t="s">
        <v>6</v>
      </c>
      <c r="Q2" s="2" t="s">
        <v>7</v>
      </c>
      <c r="R2" s="91" t="s">
        <v>8</v>
      </c>
    </row>
    <row r="3" spans="1:18" ht="19.5" customHeight="1" thickBot="1">
      <c r="A3" s="84"/>
      <c r="B3" s="85"/>
      <c r="C3" s="47"/>
      <c r="D3" s="37" t="s">
        <v>24</v>
      </c>
      <c r="E3" s="88"/>
      <c r="F3" s="88"/>
      <c r="G3" s="88"/>
      <c r="H3" s="88"/>
      <c r="I3" s="37" t="s">
        <v>36</v>
      </c>
      <c r="J3" s="6" t="s">
        <v>9</v>
      </c>
      <c r="K3" s="6" t="s">
        <v>10</v>
      </c>
      <c r="L3" s="94"/>
      <c r="M3" s="7" t="s">
        <v>11</v>
      </c>
      <c r="N3" s="5" t="s">
        <v>11</v>
      </c>
      <c r="O3" s="5" t="s">
        <v>11</v>
      </c>
      <c r="P3" s="8" t="s">
        <v>11</v>
      </c>
      <c r="Q3" s="6" t="s">
        <v>25</v>
      </c>
      <c r="R3" s="92"/>
    </row>
    <row r="4" spans="1:18" ht="19.5" customHeight="1" thickBot="1" thickTop="1">
      <c r="A4" s="89" t="s">
        <v>26</v>
      </c>
      <c r="B4" s="9" t="s">
        <v>12</v>
      </c>
      <c r="C4" s="10">
        <v>2</v>
      </c>
      <c r="D4" s="11">
        <v>1</v>
      </c>
      <c r="E4" s="11">
        <v>3</v>
      </c>
      <c r="F4" s="11"/>
      <c r="G4" s="12"/>
      <c r="H4" s="11"/>
      <c r="I4" s="13"/>
      <c r="J4" s="11">
        <v>3</v>
      </c>
      <c r="K4" s="12">
        <v>2</v>
      </c>
      <c r="L4" s="14">
        <f>SUM(C4:K4)</f>
        <v>11</v>
      </c>
      <c r="M4" s="86">
        <v>30</v>
      </c>
      <c r="N4" s="55">
        <v>4</v>
      </c>
      <c r="O4" s="55">
        <v>5</v>
      </c>
      <c r="P4" s="55">
        <v>21</v>
      </c>
      <c r="Q4" s="57">
        <v>11</v>
      </c>
      <c r="R4" s="49">
        <f>Q4/P4</f>
        <v>0.5238095238095238</v>
      </c>
    </row>
    <row r="5" spans="1:18" ht="19.5" customHeight="1" thickBot="1" thickTop="1">
      <c r="A5" s="90"/>
      <c r="B5" s="15" t="s">
        <v>27</v>
      </c>
      <c r="C5" s="16">
        <v>330</v>
      </c>
      <c r="D5" s="17">
        <v>600</v>
      </c>
      <c r="E5" s="17">
        <v>2350</v>
      </c>
      <c r="F5" s="17"/>
      <c r="G5" s="18"/>
      <c r="H5" s="17"/>
      <c r="I5" s="19"/>
      <c r="J5" s="17">
        <v>1210</v>
      </c>
      <c r="K5" s="18">
        <v>1100</v>
      </c>
      <c r="L5" s="14">
        <f aca="true" t="shared" si="0" ref="L5:L29">SUM(C5:K5)</f>
        <v>5590</v>
      </c>
      <c r="M5" s="87"/>
      <c r="N5" s="56"/>
      <c r="O5" s="56"/>
      <c r="P5" s="56"/>
      <c r="Q5" s="58"/>
      <c r="R5" s="50"/>
    </row>
    <row r="6" spans="1:26" ht="19.5" customHeight="1" thickBot="1" thickTop="1">
      <c r="A6" s="72" t="s">
        <v>28</v>
      </c>
      <c r="B6" s="9" t="s">
        <v>12</v>
      </c>
      <c r="C6" s="13">
        <v>1</v>
      </c>
      <c r="D6" s="11"/>
      <c r="E6" s="11">
        <v>2</v>
      </c>
      <c r="F6" s="11"/>
      <c r="G6" s="12"/>
      <c r="H6" s="11"/>
      <c r="I6" s="13">
        <v>2</v>
      </c>
      <c r="J6" s="11"/>
      <c r="K6" s="12">
        <v>1</v>
      </c>
      <c r="L6" s="14">
        <f t="shared" si="0"/>
        <v>6</v>
      </c>
      <c r="M6" s="67">
        <v>31</v>
      </c>
      <c r="N6" s="51">
        <v>5</v>
      </c>
      <c r="O6" s="51">
        <v>4</v>
      </c>
      <c r="P6" s="51">
        <v>22</v>
      </c>
      <c r="Q6" s="53">
        <v>6</v>
      </c>
      <c r="R6" s="49">
        <f>Q6/P6</f>
        <v>0.2727272727272727</v>
      </c>
      <c r="U6" s="38"/>
      <c r="V6" s="38"/>
      <c r="W6" s="38"/>
      <c r="X6" s="38"/>
      <c r="Y6" s="38"/>
      <c r="Z6" s="38"/>
    </row>
    <row r="7" spans="1:26" ht="19.5" customHeight="1" thickBot="1" thickTop="1">
      <c r="A7" s="73"/>
      <c r="B7" s="15" t="s">
        <v>27</v>
      </c>
      <c r="C7" s="19">
        <v>1200</v>
      </c>
      <c r="D7" s="17"/>
      <c r="E7" s="17">
        <v>600</v>
      </c>
      <c r="F7" s="17"/>
      <c r="G7" s="18"/>
      <c r="H7" s="17"/>
      <c r="I7" s="19">
        <v>1100</v>
      </c>
      <c r="J7" s="17"/>
      <c r="K7" s="18">
        <v>150</v>
      </c>
      <c r="L7" s="14">
        <f t="shared" si="0"/>
        <v>3050</v>
      </c>
      <c r="M7" s="68"/>
      <c r="N7" s="52"/>
      <c r="O7" s="52"/>
      <c r="P7" s="52"/>
      <c r="Q7" s="54"/>
      <c r="R7" s="50"/>
      <c r="U7" s="38"/>
      <c r="V7" s="38"/>
      <c r="W7" s="38"/>
      <c r="X7" s="38"/>
      <c r="Y7" s="38"/>
      <c r="Z7" s="39"/>
    </row>
    <row r="8" spans="1:26" ht="19.5" customHeight="1" thickBot="1" thickTop="1">
      <c r="A8" s="72" t="s">
        <v>13</v>
      </c>
      <c r="B8" s="9" t="s">
        <v>12</v>
      </c>
      <c r="C8" s="11">
        <v>5</v>
      </c>
      <c r="D8" s="11">
        <v>3</v>
      </c>
      <c r="E8" s="20">
        <v>2</v>
      </c>
      <c r="F8" s="11">
        <v>1</v>
      </c>
      <c r="G8" s="12"/>
      <c r="H8" s="20"/>
      <c r="I8" s="20">
        <v>2</v>
      </c>
      <c r="J8" s="11"/>
      <c r="K8" s="20">
        <v>4</v>
      </c>
      <c r="L8" s="14">
        <f t="shared" si="0"/>
        <v>17</v>
      </c>
      <c r="M8" s="67">
        <v>30</v>
      </c>
      <c r="N8" s="51">
        <v>4</v>
      </c>
      <c r="O8" s="51">
        <v>4</v>
      </c>
      <c r="P8" s="51">
        <v>22</v>
      </c>
      <c r="Q8" s="53">
        <v>16</v>
      </c>
      <c r="R8" s="49">
        <f>Q8/P8</f>
        <v>0.7272727272727273</v>
      </c>
      <c r="Y8" s="38"/>
      <c r="Z8" s="38"/>
    </row>
    <row r="9" spans="1:26" ht="19.5" customHeight="1" thickBot="1" thickTop="1">
      <c r="A9" s="73"/>
      <c r="B9" s="15" t="s">
        <v>27</v>
      </c>
      <c r="C9" s="19">
        <v>1080</v>
      </c>
      <c r="D9" s="17">
        <v>1415</v>
      </c>
      <c r="E9" s="17">
        <v>1050</v>
      </c>
      <c r="F9" s="17">
        <v>500</v>
      </c>
      <c r="G9" s="18"/>
      <c r="H9" s="17"/>
      <c r="I9" s="19">
        <v>750</v>
      </c>
      <c r="J9" s="17"/>
      <c r="K9" s="18">
        <v>2000</v>
      </c>
      <c r="L9" s="14">
        <f t="shared" si="0"/>
        <v>6795</v>
      </c>
      <c r="M9" s="68"/>
      <c r="N9" s="52"/>
      <c r="O9" s="52"/>
      <c r="P9" s="52"/>
      <c r="Q9" s="54"/>
      <c r="R9" s="50"/>
      <c r="Y9" s="38"/>
      <c r="Z9" s="39"/>
    </row>
    <row r="10" spans="1:18" ht="19.5" customHeight="1" thickBot="1" thickTop="1">
      <c r="A10" s="72" t="s">
        <v>14</v>
      </c>
      <c r="B10" s="9" t="s">
        <v>12</v>
      </c>
      <c r="C10" s="11">
        <v>5</v>
      </c>
      <c r="D10" s="20">
        <v>2</v>
      </c>
      <c r="E10" s="20"/>
      <c r="F10" s="20"/>
      <c r="G10" s="21"/>
      <c r="H10" s="20"/>
      <c r="I10" s="20">
        <v>2</v>
      </c>
      <c r="J10" s="20"/>
      <c r="K10" s="20">
        <v>16</v>
      </c>
      <c r="L10" s="14">
        <f t="shared" si="0"/>
        <v>25</v>
      </c>
      <c r="M10" s="67">
        <v>31</v>
      </c>
      <c r="N10" s="51">
        <v>4</v>
      </c>
      <c r="O10" s="51">
        <v>4</v>
      </c>
      <c r="P10" s="51">
        <v>23</v>
      </c>
      <c r="Q10" s="53">
        <v>25</v>
      </c>
      <c r="R10" s="49">
        <f>Q10/P10</f>
        <v>1.0869565217391304</v>
      </c>
    </row>
    <row r="11" spans="1:18" ht="19.5" customHeight="1" thickBot="1" thickTop="1">
      <c r="A11" s="73"/>
      <c r="B11" s="15" t="s">
        <v>27</v>
      </c>
      <c r="C11" s="19">
        <v>1920</v>
      </c>
      <c r="D11" s="17">
        <v>550</v>
      </c>
      <c r="E11" s="17"/>
      <c r="F11" s="17"/>
      <c r="G11" s="18"/>
      <c r="H11" s="22"/>
      <c r="I11" s="19">
        <v>730</v>
      </c>
      <c r="J11" s="17"/>
      <c r="K11" s="18">
        <v>1660</v>
      </c>
      <c r="L11" s="14">
        <f t="shared" si="0"/>
        <v>4860</v>
      </c>
      <c r="M11" s="68"/>
      <c r="N11" s="52"/>
      <c r="O11" s="52"/>
      <c r="P11" s="52"/>
      <c r="Q11" s="54"/>
      <c r="R11" s="50"/>
    </row>
    <row r="12" spans="1:18" ht="19.5" customHeight="1" thickBot="1" thickTop="1">
      <c r="A12" s="72" t="s">
        <v>15</v>
      </c>
      <c r="B12" s="9" t="s">
        <v>12</v>
      </c>
      <c r="C12" s="13">
        <v>5</v>
      </c>
      <c r="D12" s="11">
        <v>3</v>
      </c>
      <c r="E12" s="11">
        <v>2</v>
      </c>
      <c r="F12" s="11"/>
      <c r="G12" s="12">
        <v>1</v>
      </c>
      <c r="H12" s="11"/>
      <c r="I12" s="13"/>
      <c r="J12" s="11">
        <v>2</v>
      </c>
      <c r="K12" s="12">
        <v>6</v>
      </c>
      <c r="L12" s="14">
        <f t="shared" si="0"/>
        <v>19</v>
      </c>
      <c r="M12" s="67">
        <v>31</v>
      </c>
      <c r="N12" s="51">
        <v>5</v>
      </c>
      <c r="O12" s="51">
        <v>5</v>
      </c>
      <c r="P12" s="51">
        <v>21</v>
      </c>
      <c r="Q12" s="53">
        <v>19</v>
      </c>
      <c r="R12" s="49">
        <f>Q12/P12</f>
        <v>0.9047619047619048</v>
      </c>
    </row>
    <row r="13" spans="1:26" ht="19.5" customHeight="1" thickBot="1" thickTop="1">
      <c r="A13" s="73"/>
      <c r="B13" s="15" t="s">
        <v>27</v>
      </c>
      <c r="C13" s="19">
        <v>1590</v>
      </c>
      <c r="D13" s="17">
        <v>1900</v>
      </c>
      <c r="E13" s="17">
        <v>1620</v>
      </c>
      <c r="F13" s="17"/>
      <c r="G13" s="18">
        <v>1400</v>
      </c>
      <c r="H13" s="17"/>
      <c r="I13" s="19"/>
      <c r="J13" s="17"/>
      <c r="K13" s="18">
        <v>980</v>
      </c>
      <c r="L13" s="14">
        <f t="shared" si="0"/>
        <v>7490</v>
      </c>
      <c r="M13" s="68"/>
      <c r="N13" s="52"/>
      <c r="O13" s="52"/>
      <c r="P13" s="52"/>
      <c r="Q13" s="54"/>
      <c r="R13" s="50"/>
      <c r="U13" s="38"/>
      <c r="V13" s="38"/>
      <c r="W13" s="38"/>
      <c r="X13" s="38"/>
      <c r="Y13" s="38"/>
      <c r="Z13" s="38"/>
    </row>
    <row r="14" spans="1:26" ht="19.5" customHeight="1" thickBot="1" thickTop="1">
      <c r="A14" s="72" t="s">
        <v>16</v>
      </c>
      <c r="B14" s="9" t="s">
        <v>12</v>
      </c>
      <c r="C14" s="13">
        <v>13</v>
      </c>
      <c r="D14" s="11">
        <v>3</v>
      </c>
      <c r="E14" s="11"/>
      <c r="F14" s="11"/>
      <c r="G14" s="12">
        <v>1</v>
      </c>
      <c r="H14" s="11"/>
      <c r="I14" s="13"/>
      <c r="J14" s="11">
        <v>1</v>
      </c>
      <c r="K14" s="12">
        <v>8</v>
      </c>
      <c r="L14" s="14">
        <f t="shared" si="0"/>
        <v>26</v>
      </c>
      <c r="M14" s="67">
        <v>30</v>
      </c>
      <c r="N14" s="51">
        <v>4</v>
      </c>
      <c r="O14" s="51">
        <v>4</v>
      </c>
      <c r="P14" s="51">
        <v>22</v>
      </c>
      <c r="Q14" s="53">
        <v>26</v>
      </c>
      <c r="R14" s="49">
        <f>Q14/P14</f>
        <v>1.1818181818181819</v>
      </c>
      <c r="U14" s="38"/>
      <c r="V14" s="38"/>
      <c r="W14" s="38"/>
      <c r="X14" s="38"/>
      <c r="Y14" s="38"/>
      <c r="Z14" s="39"/>
    </row>
    <row r="15" spans="1:26" ht="19.5" customHeight="1" thickBot="1" thickTop="1">
      <c r="A15" s="73"/>
      <c r="B15" s="15" t="s">
        <v>27</v>
      </c>
      <c r="C15" s="19">
        <v>3257</v>
      </c>
      <c r="D15" s="17">
        <v>1410</v>
      </c>
      <c r="E15" s="17"/>
      <c r="F15" s="17"/>
      <c r="G15" s="18">
        <v>500</v>
      </c>
      <c r="H15" s="17"/>
      <c r="I15" s="19"/>
      <c r="J15" s="17">
        <v>30</v>
      </c>
      <c r="K15" s="40">
        <v>4080</v>
      </c>
      <c r="L15" s="14">
        <f t="shared" si="0"/>
        <v>9277</v>
      </c>
      <c r="M15" s="68"/>
      <c r="N15" s="52"/>
      <c r="O15" s="52"/>
      <c r="P15" s="52"/>
      <c r="Q15" s="54"/>
      <c r="R15" s="50"/>
      <c r="Y15" s="38"/>
      <c r="Z15" s="38"/>
    </row>
    <row r="16" spans="1:26" ht="19.5" customHeight="1" thickBot="1" thickTop="1">
      <c r="A16" s="72" t="s">
        <v>17</v>
      </c>
      <c r="B16" s="9" t="s">
        <v>12</v>
      </c>
      <c r="C16" s="13">
        <v>12</v>
      </c>
      <c r="D16" s="11">
        <v>9</v>
      </c>
      <c r="E16" s="11">
        <v>1</v>
      </c>
      <c r="F16" s="11"/>
      <c r="G16" s="12"/>
      <c r="H16" s="11"/>
      <c r="I16" s="13"/>
      <c r="J16" s="11"/>
      <c r="K16" s="12">
        <v>5</v>
      </c>
      <c r="L16" s="14">
        <f t="shared" si="0"/>
        <v>27</v>
      </c>
      <c r="M16" s="67">
        <v>31</v>
      </c>
      <c r="N16" s="51">
        <v>5</v>
      </c>
      <c r="O16" s="51">
        <v>2</v>
      </c>
      <c r="P16" s="51">
        <v>24</v>
      </c>
      <c r="Q16" s="53">
        <v>23</v>
      </c>
      <c r="R16" s="49">
        <f>Q16/P16</f>
        <v>0.9583333333333334</v>
      </c>
      <c r="Y16" s="38"/>
      <c r="Z16" s="39"/>
    </row>
    <row r="17" spans="1:18" ht="19.5" customHeight="1" thickBot="1" thickTop="1">
      <c r="A17" s="73"/>
      <c r="B17" s="15" t="s">
        <v>27</v>
      </c>
      <c r="C17" s="19">
        <v>3625</v>
      </c>
      <c r="D17" s="17">
        <v>3630</v>
      </c>
      <c r="E17" s="17">
        <v>2600</v>
      </c>
      <c r="F17" s="17"/>
      <c r="G17" s="18"/>
      <c r="H17" s="17"/>
      <c r="I17" s="19"/>
      <c r="J17" s="17"/>
      <c r="K17" s="18">
        <v>1905</v>
      </c>
      <c r="L17" s="14">
        <f t="shared" si="0"/>
        <v>11760</v>
      </c>
      <c r="M17" s="68"/>
      <c r="N17" s="52"/>
      <c r="O17" s="52"/>
      <c r="P17" s="52"/>
      <c r="Q17" s="54"/>
      <c r="R17" s="50"/>
    </row>
    <row r="18" spans="1:18" ht="19.5" customHeight="1" thickBot="1" thickTop="1">
      <c r="A18" s="72" t="s">
        <v>18</v>
      </c>
      <c r="B18" s="9" t="s">
        <v>12</v>
      </c>
      <c r="C18" s="13">
        <v>12</v>
      </c>
      <c r="D18" s="11">
        <v>2</v>
      </c>
      <c r="E18" s="11"/>
      <c r="F18" s="11">
        <v>2</v>
      </c>
      <c r="G18" s="12"/>
      <c r="H18" s="11">
        <v>2</v>
      </c>
      <c r="I18" s="13"/>
      <c r="J18" s="11">
        <v>3</v>
      </c>
      <c r="K18" s="12">
        <v>3</v>
      </c>
      <c r="L18" s="14">
        <f t="shared" si="0"/>
        <v>24</v>
      </c>
      <c r="M18" s="67">
        <v>30</v>
      </c>
      <c r="N18" s="51">
        <v>4</v>
      </c>
      <c r="O18" s="51">
        <v>5</v>
      </c>
      <c r="P18" s="51">
        <v>21</v>
      </c>
      <c r="Q18" s="53">
        <v>18</v>
      </c>
      <c r="R18" s="49">
        <f>Q18/P18</f>
        <v>0.8571428571428571</v>
      </c>
    </row>
    <row r="19" spans="1:18" ht="19.5" customHeight="1" thickBot="1" thickTop="1">
      <c r="A19" s="73"/>
      <c r="B19" s="15" t="s">
        <v>27</v>
      </c>
      <c r="C19" s="19">
        <v>2580</v>
      </c>
      <c r="D19" s="17">
        <v>610</v>
      </c>
      <c r="E19" s="17"/>
      <c r="F19" s="17">
        <v>1600</v>
      </c>
      <c r="G19" s="18"/>
      <c r="H19" s="17">
        <v>900</v>
      </c>
      <c r="I19" s="19"/>
      <c r="J19" s="17">
        <v>360</v>
      </c>
      <c r="K19" s="18">
        <v>790</v>
      </c>
      <c r="L19" s="14">
        <f t="shared" si="0"/>
        <v>6840</v>
      </c>
      <c r="M19" s="68"/>
      <c r="N19" s="52"/>
      <c r="O19" s="52"/>
      <c r="P19" s="52"/>
      <c r="Q19" s="54"/>
      <c r="R19" s="50"/>
    </row>
    <row r="20" spans="1:18" ht="19.5" customHeight="1" thickBot="1" thickTop="1">
      <c r="A20" s="72" t="s">
        <v>19</v>
      </c>
      <c r="B20" s="9" t="s">
        <v>12</v>
      </c>
      <c r="C20" s="13">
        <v>8</v>
      </c>
      <c r="D20" s="11"/>
      <c r="E20" s="11">
        <v>3</v>
      </c>
      <c r="F20" s="11">
        <v>1</v>
      </c>
      <c r="G20" s="12"/>
      <c r="H20" s="11"/>
      <c r="I20" s="13"/>
      <c r="J20" s="11"/>
      <c r="K20" s="12">
        <v>6</v>
      </c>
      <c r="L20" s="14">
        <f t="shared" si="0"/>
        <v>18</v>
      </c>
      <c r="M20" s="76">
        <v>31</v>
      </c>
      <c r="N20" s="55">
        <v>7</v>
      </c>
      <c r="O20" s="55">
        <v>3</v>
      </c>
      <c r="P20" s="55">
        <v>21</v>
      </c>
      <c r="Q20" s="63">
        <v>18</v>
      </c>
      <c r="R20" s="49">
        <f>Q20/P20</f>
        <v>0.8571428571428571</v>
      </c>
    </row>
    <row r="21" spans="1:18" ht="19.5" customHeight="1" thickBot="1" thickTop="1">
      <c r="A21" s="73"/>
      <c r="B21" s="15" t="s">
        <v>27</v>
      </c>
      <c r="C21" s="19">
        <v>2657</v>
      </c>
      <c r="D21" s="17"/>
      <c r="E21" s="17">
        <v>1700</v>
      </c>
      <c r="F21" s="17">
        <v>600</v>
      </c>
      <c r="G21" s="23"/>
      <c r="H21" s="24"/>
      <c r="I21" s="24"/>
      <c r="J21" s="24"/>
      <c r="K21" s="23">
        <v>2001</v>
      </c>
      <c r="L21" s="14">
        <f t="shared" si="0"/>
        <v>6958</v>
      </c>
      <c r="M21" s="77"/>
      <c r="N21" s="56"/>
      <c r="O21" s="56"/>
      <c r="P21" s="56"/>
      <c r="Q21" s="64"/>
      <c r="R21" s="50"/>
    </row>
    <row r="22" spans="1:18" ht="19.5" customHeight="1" thickBot="1" thickTop="1">
      <c r="A22" s="72" t="s">
        <v>20</v>
      </c>
      <c r="B22" s="9" t="s">
        <v>12</v>
      </c>
      <c r="C22" s="13">
        <v>8</v>
      </c>
      <c r="D22" s="11">
        <v>1</v>
      </c>
      <c r="E22" s="11"/>
      <c r="F22" s="11"/>
      <c r="G22" s="25"/>
      <c r="H22" s="21"/>
      <c r="I22" s="21"/>
      <c r="J22" s="20">
        <v>2</v>
      </c>
      <c r="K22" s="20">
        <v>5</v>
      </c>
      <c r="L22" s="14">
        <f t="shared" si="0"/>
        <v>16</v>
      </c>
      <c r="M22" s="67">
        <v>31</v>
      </c>
      <c r="N22" s="51">
        <v>7</v>
      </c>
      <c r="O22" s="51">
        <v>6</v>
      </c>
      <c r="P22" s="51">
        <v>18</v>
      </c>
      <c r="Q22" s="53">
        <v>15</v>
      </c>
      <c r="R22" s="49">
        <f>Q22/P22</f>
        <v>0.8333333333333334</v>
      </c>
    </row>
    <row r="23" spans="1:18" ht="19.5" customHeight="1" thickBot="1" thickTop="1">
      <c r="A23" s="73"/>
      <c r="B23" s="15" t="s">
        <v>27</v>
      </c>
      <c r="C23" s="26">
        <v>3680</v>
      </c>
      <c r="D23" s="24">
        <v>300</v>
      </c>
      <c r="E23" s="24"/>
      <c r="F23" s="24"/>
      <c r="G23" s="27"/>
      <c r="H23" s="28"/>
      <c r="I23" s="24"/>
      <c r="J23" s="24">
        <v>2000</v>
      </c>
      <c r="K23" s="17">
        <v>1280</v>
      </c>
      <c r="L23" s="14">
        <f t="shared" si="0"/>
        <v>7260</v>
      </c>
      <c r="M23" s="68"/>
      <c r="N23" s="52"/>
      <c r="O23" s="52"/>
      <c r="P23" s="52"/>
      <c r="Q23" s="54"/>
      <c r="R23" s="50"/>
    </row>
    <row r="24" spans="1:18" ht="19.5" customHeight="1" thickBot="1" thickTop="1">
      <c r="A24" s="72" t="s">
        <v>21</v>
      </c>
      <c r="B24" s="9" t="s">
        <v>12</v>
      </c>
      <c r="C24" s="11">
        <v>5</v>
      </c>
      <c r="D24" s="20"/>
      <c r="E24" s="29">
        <v>1</v>
      </c>
      <c r="F24" s="29"/>
      <c r="G24" s="29"/>
      <c r="H24" s="29"/>
      <c r="I24" s="30">
        <v>1</v>
      </c>
      <c r="J24" s="20"/>
      <c r="K24" s="20">
        <v>7</v>
      </c>
      <c r="L24" s="14">
        <f t="shared" si="0"/>
        <v>14</v>
      </c>
      <c r="M24" s="76">
        <v>28</v>
      </c>
      <c r="N24" s="55">
        <v>4</v>
      </c>
      <c r="O24" s="55">
        <v>3</v>
      </c>
      <c r="P24" s="55">
        <v>21</v>
      </c>
      <c r="Q24" s="63">
        <v>13</v>
      </c>
      <c r="R24" s="49">
        <f>Q24/P24</f>
        <v>0.6190476190476191</v>
      </c>
    </row>
    <row r="25" spans="1:18" ht="19.5" customHeight="1" thickBot="1" thickTop="1">
      <c r="A25" s="73"/>
      <c r="B25" s="15" t="s">
        <v>27</v>
      </c>
      <c r="C25" s="19">
        <v>568</v>
      </c>
      <c r="D25" s="17"/>
      <c r="E25" s="17">
        <v>600</v>
      </c>
      <c r="F25" s="17"/>
      <c r="G25" s="17"/>
      <c r="H25" s="17"/>
      <c r="I25" s="17">
        <v>30</v>
      </c>
      <c r="J25" s="17"/>
      <c r="K25" s="17">
        <v>1970</v>
      </c>
      <c r="L25" s="14">
        <f t="shared" si="0"/>
        <v>3168</v>
      </c>
      <c r="M25" s="77"/>
      <c r="N25" s="56"/>
      <c r="O25" s="56"/>
      <c r="P25" s="56"/>
      <c r="Q25" s="64"/>
      <c r="R25" s="50"/>
    </row>
    <row r="26" spans="1:18" ht="19.5" customHeight="1" thickBot="1" thickTop="1">
      <c r="A26" s="72" t="s">
        <v>22</v>
      </c>
      <c r="B26" s="9" t="s">
        <v>12</v>
      </c>
      <c r="C26" s="13">
        <v>2</v>
      </c>
      <c r="D26" s="11">
        <v>1</v>
      </c>
      <c r="E26" s="11">
        <v>2</v>
      </c>
      <c r="F26" s="11"/>
      <c r="G26" s="11"/>
      <c r="H26" s="11"/>
      <c r="I26" s="11">
        <v>1</v>
      </c>
      <c r="J26" s="11"/>
      <c r="K26" s="11">
        <v>8</v>
      </c>
      <c r="L26" s="14">
        <f t="shared" si="0"/>
        <v>14</v>
      </c>
      <c r="M26" s="76">
        <v>31</v>
      </c>
      <c r="N26" s="55">
        <v>4</v>
      </c>
      <c r="O26" s="55">
        <v>4</v>
      </c>
      <c r="P26" s="55">
        <v>23</v>
      </c>
      <c r="Q26" s="63">
        <v>14</v>
      </c>
      <c r="R26" s="49">
        <f>Q26/P26</f>
        <v>0.6086956521739131</v>
      </c>
    </row>
    <row r="27" spans="1:18" ht="19.5" customHeight="1" thickBot="1" thickTop="1">
      <c r="A27" s="79"/>
      <c r="B27" s="31" t="s">
        <v>27</v>
      </c>
      <c r="C27" s="26">
        <v>530</v>
      </c>
      <c r="D27" s="36">
        <v>600</v>
      </c>
      <c r="E27" s="36">
        <v>1250</v>
      </c>
      <c r="F27" s="36"/>
      <c r="G27" s="36"/>
      <c r="H27" s="36"/>
      <c r="I27" s="36">
        <v>40</v>
      </c>
      <c r="J27" s="36"/>
      <c r="K27" s="36">
        <v>3380</v>
      </c>
      <c r="L27" s="14">
        <f t="shared" si="0"/>
        <v>5800</v>
      </c>
      <c r="M27" s="78"/>
      <c r="N27" s="70"/>
      <c r="O27" s="70"/>
      <c r="P27" s="70"/>
      <c r="Q27" s="71"/>
      <c r="R27" s="50"/>
    </row>
    <row r="28" spans="1:18" ht="19.5" customHeight="1" thickBot="1" thickTop="1">
      <c r="A28" s="80" t="s">
        <v>23</v>
      </c>
      <c r="B28" s="32" t="s">
        <v>12</v>
      </c>
      <c r="C28" s="33">
        <f>C4+C6+C8+C10+C12+C14+C16+C18+C20+C22+C24+C26</f>
        <v>78</v>
      </c>
      <c r="D28" s="33">
        <f aca="true" t="shared" si="1" ref="D28:K29">D4+D6+D8+D10+D12+D14+D16+D18+D20+D22+D24+D26</f>
        <v>25</v>
      </c>
      <c r="E28" s="33">
        <f t="shared" si="1"/>
        <v>16</v>
      </c>
      <c r="F28" s="33">
        <f t="shared" si="1"/>
        <v>4</v>
      </c>
      <c r="G28" s="33">
        <f t="shared" si="1"/>
        <v>2</v>
      </c>
      <c r="H28" s="33">
        <f t="shared" si="1"/>
        <v>2</v>
      </c>
      <c r="I28" s="33">
        <f t="shared" si="1"/>
        <v>8</v>
      </c>
      <c r="J28" s="33">
        <f t="shared" si="1"/>
        <v>11</v>
      </c>
      <c r="K28" s="33">
        <f t="shared" si="1"/>
        <v>71</v>
      </c>
      <c r="L28" s="14">
        <f t="shared" si="0"/>
        <v>217</v>
      </c>
      <c r="M28" s="95">
        <f>SUM(M4:M27)</f>
        <v>365</v>
      </c>
      <c r="N28" s="95">
        <f>SUM(N4:N27)</f>
        <v>57</v>
      </c>
      <c r="O28" s="95">
        <f>SUM(O4:O27)</f>
        <v>49</v>
      </c>
      <c r="P28" s="95">
        <f>SUM(P4:P27)</f>
        <v>259</v>
      </c>
      <c r="Q28" s="95">
        <f>SUM(Q4:Q27)</f>
        <v>204</v>
      </c>
      <c r="R28" s="49">
        <f>Q28/P28</f>
        <v>0.7876447876447876</v>
      </c>
    </row>
    <row r="29" spans="1:18" ht="19.5" customHeight="1" thickBot="1" thickTop="1">
      <c r="A29" s="81"/>
      <c r="B29" s="34" t="s">
        <v>27</v>
      </c>
      <c r="C29" s="35">
        <f>C5+C7+C9+C11+C13+C15+C17+C19+C21+C23+C25+C27</f>
        <v>23017</v>
      </c>
      <c r="D29" s="35">
        <f t="shared" si="1"/>
        <v>11015</v>
      </c>
      <c r="E29" s="35">
        <f t="shared" si="1"/>
        <v>11770</v>
      </c>
      <c r="F29" s="35">
        <f t="shared" si="1"/>
        <v>2700</v>
      </c>
      <c r="G29" s="35">
        <f t="shared" si="1"/>
        <v>1900</v>
      </c>
      <c r="H29" s="35">
        <f t="shared" si="1"/>
        <v>900</v>
      </c>
      <c r="I29" s="35">
        <f t="shared" si="1"/>
        <v>2650</v>
      </c>
      <c r="J29" s="35">
        <f t="shared" si="1"/>
        <v>3600</v>
      </c>
      <c r="K29" s="35">
        <f t="shared" si="1"/>
        <v>21296</v>
      </c>
      <c r="L29" s="14">
        <f t="shared" si="0"/>
        <v>78848</v>
      </c>
      <c r="M29" s="96"/>
      <c r="N29" s="96"/>
      <c r="O29" s="96"/>
      <c r="P29" s="96"/>
      <c r="Q29" s="96"/>
      <c r="R29" s="50"/>
    </row>
  </sheetData>
  <sheetProtection/>
  <mergeCells count="100">
    <mergeCell ref="R28:R29"/>
    <mergeCell ref="A28:A29"/>
    <mergeCell ref="M28:M29"/>
    <mergeCell ref="N28:N29"/>
    <mergeCell ref="O28:O29"/>
    <mergeCell ref="P28:P29"/>
    <mergeCell ref="Q28:Q29"/>
    <mergeCell ref="R24:R25"/>
    <mergeCell ref="A26:A27"/>
    <mergeCell ref="M26:M27"/>
    <mergeCell ref="N26:N27"/>
    <mergeCell ref="O26:O27"/>
    <mergeCell ref="P26:P27"/>
    <mergeCell ref="Q26:Q27"/>
    <mergeCell ref="R26:R27"/>
    <mergeCell ref="A24:A25"/>
    <mergeCell ref="M24:M25"/>
    <mergeCell ref="N24:N25"/>
    <mergeCell ref="O24:O25"/>
    <mergeCell ref="P24:P25"/>
    <mergeCell ref="Q24:Q25"/>
    <mergeCell ref="R20:R21"/>
    <mergeCell ref="A22:A23"/>
    <mergeCell ref="M22:M23"/>
    <mergeCell ref="N22:N23"/>
    <mergeCell ref="O22:O23"/>
    <mergeCell ref="P22:P23"/>
    <mergeCell ref="Q22:Q23"/>
    <mergeCell ref="R22:R23"/>
    <mergeCell ref="A20:A21"/>
    <mergeCell ref="M20:M21"/>
    <mergeCell ref="N20:N21"/>
    <mergeCell ref="O20:O21"/>
    <mergeCell ref="P20:P21"/>
    <mergeCell ref="Q20:Q21"/>
    <mergeCell ref="R16:R17"/>
    <mergeCell ref="A18:A19"/>
    <mergeCell ref="M18:M19"/>
    <mergeCell ref="N18:N19"/>
    <mergeCell ref="O18:O19"/>
    <mergeCell ref="P18:P19"/>
    <mergeCell ref="Q18:Q19"/>
    <mergeCell ref="R18:R19"/>
    <mergeCell ref="A16:A17"/>
    <mergeCell ref="M16:M17"/>
    <mergeCell ref="N16:N17"/>
    <mergeCell ref="O16:O17"/>
    <mergeCell ref="P16:P17"/>
    <mergeCell ref="Q16:Q17"/>
    <mergeCell ref="R12:R13"/>
    <mergeCell ref="A14:A15"/>
    <mergeCell ref="M14:M15"/>
    <mergeCell ref="N14:N15"/>
    <mergeCell ref="O14:O15"/>
    <mergeCell ref="P14:P15"/>
    <mergeCell ref="Q14:Q15"/>
    <mergeCell ref="R14:R15"/>
    <mergeCell ref="A12:A13"/>
    <mergeCell ref="M12:M13"/>
    <mergeCell ref="N12:N13"/>
    <mergeCell ref="O12:O13"/>
    <mergeCell ref="P12:P13"/>
    <mergeCell ref="Q12:Q13"/>
    <mergeCell ref="R8:R9"/>
    <mergeCell ref="A10:A11"/>
    <mergeCell ref="M10:M11"/>
    <mergeCell ref="N10:N11"/>
    <mergeCell ref="O10:O11"/>
    <mergeCell ref="P10:P11"/>
    <mergeCell ref="Q10:Q11"/>
    <mergeCell ref="R10:R11"/>
    <mergeCell ref="A8:A9"/>
    <mergeCell ref="M8:M9"/>
    <mergeCell ref="N8:N9"/>
    <mergeCell ref="O8:O9"/>
    <mergeCell ref="P8:P9"/>
    <mergeCell ref="Q8:Q9"/>
    <mergeCell ref="R4:R5"/>
    <mergeCell ref="A6:A7"/>
    <mergeCell ref="M6:M7"/>
    <mergeCell ref="N6:N7"/>
    <mergeCell ref="O6:O7"/>
    <mergeCell ref="P6:P7"/>
    <mergeCell ref="Q6:Q7"/>
    <mergeCell ref="R6:R7"/>
    <mergeCell ref="A4:A5"/>
    <mergeCell ref="M4:M5"/>
    <mergeCell ref="N4:N5"/>
    <mergeCell ref="O4:O5"/>
    <mergeCell ref="P4:P5"/>
    <mergeCell ref="Q4:Q5"/>
    <mergeCell ref="A1:S1"/>
    <mergeCell ref="A2:B3"/>
    <mergeCell ref="C2:C3"/>
    <mergeCell ref="E2:E3"/>
    <mergeCell ref="F2:F3"/>
    <mergeCell ref="G2:G3"/>
    <mergeCell ref="H2:H3"/>
    <mergeCell ref="L2:L3"/>
    <mergeCell ref="R2:R3"/>
  </mergeCells>
  <printOptions horizontalCentered="1" verticalCentered="1"/>
  <pageMargins left="0" right="0" top="0" bottom="0" header="0.5118110236220472" footer="0.5118110236220472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松阪市民文化会館</dc:creator>
  <cp:keywords/>
  <dc:description/>
  <cp:lastModifiedBy>admin</cp:lastModifiedBy>
  <cp:lastPrinted>2020-04-09T00:21:43Z</cp:lastPrinted>
  <dcterms:created xsi:type="dcterms:W3CDTF">2013-05-15T06:39:30Z</dcterms:created>
  <dcterms:modified xsi:type="dcterms:W3CDTF">2020-10-22T05:24:18Z</dcterms:modified>
  <cp:category/>
  <cp:version/>
  <cp:contentType/>
  <cp:contentStatus/>
</cp:coreProperties>
</file>